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kotulski/Desktop/LearningLeadersConference 2025/"/>
    </mc:Choice>
  </mc:AlternateContent>
  <xr:revisionPtr revIDLastSave="1" documentId="13_ncr:1_{62998E74-B298-1040-A47D-D0D930A30AA6}" xr6:coauthVersionLast="47" xr6:coauthVersionMax="47" xr10:uidLastSave="{9C37E24B-6F77-4100-9E46-C760326E21D7}"/>
  <workbookProtection workbookPassword="F254" lockStructure="1"/>
  <bookViews>
    <workbookView xWindow="33260" yWindow="20" windowWidth="36020" windowHeight="16840" firstSheet="2" activeTab="2" xr2:uid="{719D5CD1-9384-4651-9A24-8A9863171A09}"/>
  </bookViews>
  <sheets>
    <sheet name="Vendor" sheetId="4" r:id="rId1"/>
    <sheet name="Summary" sheetId="6" r:id="rId2"/>
    <sheet name="Scenario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4" i="5" l="1"/>
  <c r="E254" i="5"/>
  <c r="C254" i="5"/>
  <c r="D242" i="5"/>
  <c r="E242" i="5"/>
  <c r="C242" i="5"/>
  <c r="D231" i="5"/>
  <c r="E231" i="5"/>
  <c r="C231" i="5"/>
  <c r="D222" i="5"/>
  <c r="E222" i="5"/>
  <c r="C222" i="5"/>
  <c r="D214" i="5"/>
  <c r="E214" i="5"/>
  <c r="C214" i="5"/>
  <c r="D204" i="5"/>
  <c r="E204" i="5"/>
  <c r="C204" i="5"/>
  <c r="D191" i="5"/>
  <c r="E191" i="5"/>
  <c r="C191" i="5"/>
  <c r="D180" i="5"/>
  <c r="E180" i="5"/>
  <c r="C180" i="5"/>
  <c r="D167" i="5"/>
  <c r="E167" i="5"/>
  <c r="C167" i="5"/>
  <c r="D158" i="5"/>
  <c r="E158" i="5"/>
  <c r="C158" i="5"/>
  <c r="D149" i="5"/>
  <c r="E149" i="5"/>
  <c r="C149" i="5"/>
  <c r="D140" i="5"/>
  <c r="E140" i="5"/>
  <c r="C140" i="5"/>
  <c r="D130" i="5"/>
  <c r="E130" i="5"/>
  <c r="C130" i="5"/>
  <c r="D120" i="5"/>
  <c r="E120" i="5"/>
  <c r="C120" i="5"/>
  <c r="D102" i="5"/>
  <c r="E102" i="5"/>
  <c r="C102" i="5"/>
  <c r="D92" i="5" l="1"/>
  <c r="E92" i="5"/>
  <c r="C92" i="5"/>
  <c r="D83" i="5"/>
  <c r="E83" i="5"/>
  <c r="C83" i="5"/>
  <c r="E73" i="5"/>
  <c r="D73" i="5"/>
  <c r="C73" i="5"/>
  <c r="D65" i="5"/>
  <c r="E65" i="5"/>
  <c r="C65" i="5"/>
  <c r="E57" i="5"/>
  <c r="D57" i="5"/>
  <c r="C57" i="5"/>
  <c r="D44" i="5"/>
  <c r="E44" i="5"/>
  <c r="C44" i="5"/>
  <c r="D31" i="5"/>
  <c r="E31" i="5"/>
  <c r="C31" i="5"/>
  <c r="D17" i="5"/>
  <c r="E17" i="5"/>
  <c r="C17" i="5"/>
  <c r="E141" i="5"/>
  <c r="E142" i="5" s="1"/>
  <c r="F19" i="6" s="1"/>
  <c r="D141" i="5"/>
  <c r="D142" i="5" s="1"/>
  <c r="E19" i="6" s="1"/>
  <c r="C66" i="5"/>
  <c r="A247" i="5"/>
  <c r="E255" i="5" s="1"/>
  <c r="E256" i="5" s="1"/>
  <c r="F30" i="6" s="1"/>
  <c r="A236" i="5"/>
  <c r="E243" i="5" s="1"/>
  <c r="E244" i="5" s="1"/>
  <c r="F29" i="6" s="1"/>
  <c r="A227" i="5"/>
  <c r="C232" i="5" s="1"/>
  <c r="C233" i="5" s="1"/>
  <c r="D28" i="6" s="1"/>
  <c r="A219" i="5"/>
  <c r="E223" i="5" s="1"/>
  <c r="E224" i="5" s="1"/>
  <c r="F27" i="6" s="1"/>
  <c r="A210" i="5"/>
  <c r="E215" i="5" s="1"/>
  <c r="E216" i="5" s="1"/>
  <c r="F26" i="6" s="1"/>
  <c r="A196" i="5"/>
  <c r="E205" i="5" s="1"/>
  <c r="E206" i="5" s="1"/>
  <c r="F25" i="6" s="1"/>
  <c r="A185" i="5"/>
  <c r="E192" i="5" s="1"/>
  <c r="E193" i="5" s="1"/>
  <c r="F24" i="6" s="1"/>
  <c r="A172" i="5"/>
  <c r="D181" i="5" s="1"/>
  <c r="D182" i="5" s="1"/>
  <c r="E23" i="6" s="1"/>
  <c r="A163" i="5"/>
  <c r="E168" i="5" s="1"/>
  <c r="E169" i="5" s="1"/>
  <c r="F22" i="6" s="1"/>
  <c r="A154" i="5"/>
  <c r="A145" i="5"/>
  <c r="E150" i="5" s="1"/>
  <c r="E151" i="5" s="1"/>
  <c r="F20" i="6" s="1"/>
  <c r="A135" i="5"/>
  <c r="C141" i="5" s="1"/>
  <c r="C142" i="5" s="1"/>
  <c r="D19" i="6" s="1"/>
  <c r="A125" i="5"/>
  <c r="E131" i="5" s="1"/>
  <c r="E132" i="5" s="1"/>
  <c r="F18" i="6" s="1"/>
  <c r="A107" i="5"/>
  <c r="C121" i="5" s="1"/>
  <c r="C122" i="5" s="1"/>
  <c r="D17" i="6" s="1"/>
  <c r="A97" i="5"/>
  <c r="D103" i="5" s="1"/>
  <c r="D104" i="5" s="1"/>
  <c r="E16" i="6" s="1"/>
  <c r="A88" i="5"/>
  <c r="C93" i="5" s="1"/>
  <c r="A78" i="5"/>
  <c r="C84" i="5" s="1"/>
  <c r="A70" i="5"/>
  <c r="D74" i="5" s="1"/>
  <c r="A62" i="5"/>
  <c r="E66" i="5" s="1"/>
  <c r="A49" i="5"/>
  <c r="C58" i="5" s="1"/>
  <c r="A36" i="5"/>
  <c r="E45" i="5" s="1"/>
  <c r="A22" i="5"/>
  <c r="C32" i="5" s="1"/>
  <c r="A11" i="5"/>
  <c r="D18" i="5" s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8" i="6"/>
  <c r="H31" i="6"/>
  <c r="D93" i="5" l="1"/>
  <c r="G31" i="6"/>
  <c r="E181" i="5"/>
  <c r="E182" i="5" s="1"/>
  <c r="F23" i="6" s="1"/>
  <c r="E232" i="5"/>
  <c r="E233" i="5" s="1"/>
  <c r="F28" i="6" s="1"/>
  <c r="D58" i="5"/>
  <c r="D59" i="5" s="1"/>
  <c r="E11" i="6" s="1"/>
  <c r="E58" i="5"/>
  <c r="E67" i="5"/>
  <c r="F12" i="6" s="1"/>
  <c r="E46" i="5"/>
  <c r="F10" i="6" s="1"/>
  <c r="C85" i="5"/>
  <c r="D14" i="6" s="1"/>
  <c r="D94" i="5"/>
  <c r="E15" i="6" s="1"/>
  <c r="D75" i="5"/>
  <c r="E13" i="6" s="1"/>
  <c r="C94" i="5"/>
  <c r="D15" i="6" s="1"/>
  <c r="E18" i="5"/>
  <c r="E93" i="5"/>
  <c r="E94" i="5" s="1"/>
  <c r="F15" i="6" s="1"/>
  <c r="C192" i="5"/>
  <c r="C193" i="5" s="1"/>
  <c r="D24" i="6" s="1"/>
  <c r="E103" i="5"/>
  <c r="E104" i="5" s="1"/>
  <c r="F16" i="6" s="1"/>
  <c r="E74" i="5"/>
  <c r="E75" i="5" s="1"/>
  <c r="F13" i="6" s="1"/>
  <c r="C150" i="5"/>
  <c r="C151" i="5" s="1"/>
  <c r="D20" i="6" s="1"/>
  <c r="C243" i="5"/>
  <c r="C244" i="5" s="1"/>
  <c r="D29" i="6" s="1"/>
  <c r="D84" i="5"/>
  <c r="D85" i="5" s="1"/>
  <c r="E14" i="6" s="1"/>
  <c r="C181" i="5"/>
  <c r="C182" i="5" s="1"/>
  <c r="D23" i="6" s="1"/>
  <c r="C255" i="5"/>
  <c r="C256" i="5" s="1"/>
  <c r="D30" i="6" s="1"/>
  <c r="D192" i="5"/>
  <c r="D193" i="5" s="1"/>
  <c r="E24" i="6" s="1"/>
  <c r="C33" i="5"/>
  <c r="D9" i="6" s="1"/>
  <c r="E59" i="5"/>
  <c r="F11" i="6" s="1"/>
  <c r="C67" i="5"/>
  <c r="D12" i="6" s="1"/>
  <c r="E84" i="5"/>
  <c r="E85" i="5" s="1"/>
  <c r="F14" i="6" s="1"/>
  <c r="C215" i="5"/>
  <c r="C216" i="5" s="1"/>
  <c r="D26" i="6" s="1"/>
  <c r="D19" i="5"/>
  <c r="E8" i="6" s="1"/>
  <c r="D215" i="5"/>
  <c r="D216" i="5" s="1"/>
  <c r="E26" i="6" s="1"/>
  <c r="D243" i="5"/>
  <c r="D244" i="5" s="1"/>
  <c r="E29" i="6" s="1"/>
  <c r="E32" i="5"/>
  <c r="E33" i="5" s="1"/>
  <c r="F9" i="6" s="1"/>
  <c r="D66" i="5"/>
  <c r="D67" i="5" s="1"/>
  <c r="E12" i="6" s="1"/>
  <c r="E121" i="5"/>
  <c r="E122" i="5" s="1"/>
  <c r="F17" i="6" s="1"/>
  <c r="D150" i="5"/>
  <c r="D151" i="5" s="1"/>
  <c r="E20" i="6" s="1"/>
  <c r="D223" i="5"/>
  <c r="D224" i="5" s="1"/>
  <c r="E27" i="6" s="1"/>
  <c r="D255" i="5"/>
  <c r="D256" i="5" s="1"/>
  <c r="E30" i="6" s="1"/>
  <c r="D32" i="5"/>
  <c r="D33" i="5" s="1"/>
  <c r="E9" i="6" s="1"/>
  <c r="D121" i="5"/>
  <c r="D122" i="5" s="1"/>
  <c r="E17" i="6" s="1"/>
  <c r="E159" i="5"/>
  <c r="E160" i="5" s="1"/>
  <c r="F21" i="6" s="1"/>
  <c r="D159" i="5"/>
  <c r="D160" i="5" s="1"/>
  <c r="E21" i="6" s="1"/>
  <c r="C159" i="5"/>
  <c r="C160" i="5" s="1"/>
  <c r="D21" i="6" s="1"/>
  <c r="C45" i="5"/>
  <c r="C46" i="5" s="1"/>
  <c r="D10" i="6" s="1"/>
  <c r="C131" i="5"/>
  <c r="C132" i="5" s="1"/>
  <c r="D18" i="6" s="1"/>
  <c r="C223" i="5"/>
  <c r="C224" i="5" s="1"/>
  <c r="D27" i="6" s="1"/>
  <c r="D45" i="5"/>
  <c r="D46" i="5" s="1"/>
  <c r="E10" i="6" s="1"/>
  <c r="D131" i="5"/>
  <c r="D132" i="5" s="1"/>
  <c r="E18" i="6" s="1"/>
  <c r="C168" i="5"/>
  <c r="C169" i="5" s="1"/>
  <c r="D22" i="6" s="1"/>
  <c r="C18" i="5"/>
  <c r="C103" i="5"/>
  <c r="C104" i="5" s="1"/>
  <c r="D16" i="6" s="1"/>
  <c r="D168" i="5"/>
  <c r="D169" i="5" s="1"/>
  <c r="E22" i="6" s="1"/>
  <c r="C205" i="5"/>
  <c r="C206" i="5" s="1"/>
  <c r="D25" i="6" s="1"/>
  <c r="C59" i="5"/>
  <c r="D11" i="6" s="1"/>
  <c r="C74" i="5"/>
  <c r="C75" i="5" s="1"/>
  <c r="D13" i="6" s="1"/>
  <c r="D205" i="5"/>
  <c r="D206" i="5" s="1"/>
  <c r="E25" i="6" s="1"/>
  <c r="D232" i="5"/>
  <c r="D233" i="5" s="1"/>
  <c r="E28" i="6" s="1"/>
  <c r="C19" i="5"/>
  <c r="D8" i="6" s="1"/>
  <c r="E19" i="5"/>
  <c r="F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Gillian Silvertand</author>
  </authors>
  <commentList>
    <comment ref="E12" authorId="0" shapeId="0" xr:uid="{061073C7-6D35-4E27-B27A-DDC8EAB4B8D1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global search will search any core content; but not necessarily 3rd party plug-ins</t>
        </r>
      </text>
    </comment>
    <comment ref="C64" authorId="0" shapeId="0" xr:uid="{5274D77F-30C6-44FD-AEBA-761B74606491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playlist - user curated
dev plan (learning path) - formal</t>
        </r>
      </text>
    </comment>
    <comment ref="D136" authorId="0" shapeId="0" xr:uid="{EEC02501-D09C-455C-8ED2-C9B08A90D982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some added costs for a iapp if the app is put in the AppStore</t>
        </r>
      </text>
    </comment>
    <comment ref="C138" authorId="0" shapeId="0" xr:uid="{5697859B-4F4B-4172-95C2-8A46BA4E26BD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with browser or with app
</t>
        </r>
      </text>
    </comment>
    <comment ref="E138" authorId="0" shapeId="0" xr:uid="{D390EFB7-3197-4C40-9E4D-247CB2342BE7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Mobile app coming for Totara at end of 2019</t>
        </r>
      </text>
    </comment>
    <comment ref="D146" authorId="0" shapeId="0" xr:uid="{0470B66A-376D-4E73-A4A1-065BD9510454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Forums like we use in CT aren't there</t>
        </r>
      </text>
    </comment>
    <comment ref="E155" authorId="0" shapeId="0" xr:uid="{643B808E-6DB1-423A-827E-79799993D999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check out "game-up" plugin
</t>
        </r>
      </text>
    </comment>
    <comment ref="C186" authorId="0" shapeId="0" xr:uid="{48DC760B-3703-433D-AB54-22E30359C644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Grovo
needs to be purchased</t>
        </r>
      </text>
    </comment>
    <comment ref="D186" authorId="0" shapeId="0" xr:uid="{F0FF3E50-C882-43FA-841E-4F0AA9DF0241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screen recording</t>
        </r>
      </text>
    </comment>
    <comment ref="D190" authorId="0" shapeId="0" xr:uid="{D46A7792-DE5C-4044-A94E-8EB4A0F68986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publish right from SL or Captivate</t>
        </r>
      </text>
    </comment>
    <comment ref="E212" authorId="0" shapeId="0" xr:uid="{66E8A2BE-F2AF-4D53-ABF1-FDE441A6E4BC}">
      <text>
        <r>
          <rPr>
            <b/>
            <sz val="9"/>
            <color indexed="81"/>
            <rFont val="Tahoma"/>
            <family val="2"/>
          </rPr>
          <t>Gillian Silvertand:</t>
        </r>
        <r>
          <rPr>
            <sz val="9"/>
            <color indexed="81"/>
            <rFont val="Tahoma"/>
            <family val="2"/>
          </rPr>
          <t xml:space="preserve">
deep linking to a course</t>
        </r>
      </text>
    </comment>
  </commentList>
</comments>
</file>

<file path=xl/sharedStrings.xml><?xml version="1.0" encoding="utf-8"?>
<sst xmlns="http://schemas.openxmlformats.org/spreadsheetml/2006/main" count="467" uniqueCount="214">
  <si>
    <t>Vendor:</t>
  </si>
  <si>
    <t>Academy Growth</t>
  </si>
  <si>
    <t>Catalyst</t>
  </si>
  <si>
    <t>LMS 1</t>
  </si>
  <si>
    <t>LMS 2</t>
  </si>
  <si>
    <t>LMS 3</t>
  </si>
  <si>
    <t>NetD PF</t>
  </si>
  <si>
    <t>Product Suite:</t>
  </si>
  <si>
    <t>1. The Academy LMS
2. Content Authoring
3. Mobile App
4. Online custom learning</t>
  </si>
  <si>
    <t>1. Totara
2. Moodle
3. Mahara
Consulting, Design, eLearning, hosting, support</t>
  </si>
  <si>
    <t>1. Recruiting
2. Learning
3. Performance
4. HR</t>
  </si>
  <si>
    <t>1. LMS
2. Social
3. Skills management</t>
  </si>
  <si>
    <t>1. LMS
2. Social
3. Custom eLearing Content</t>
  </si>
  <si>
    <t xml:space="preserve">1. LMS
2. Social
3. Compliance
4. Mobile
</t>
  </si>
  <si>
    <t>Main Contact:</t>
  </si>
  <si>
    <t>Tom Leather
tom.leather@growthengineering.co.uk</t>
  </si>
  <si>
    <t xml:space="preserve">Joey Murison
joey.murison@catalyst-eu.net
jacques@catalyst-eu.net
</t>
  </si>
  <si>
    <t>Henry Thomas V</t>
  </si>
  <si>
    <t>Website</t>
  </si>
  <si>
    <t>https://www.growthengineering.co.uk/academy-lms/</t>
  </si>
  <si>
    <t>https://www.catalyst.net.nz/products/elearning</t>
  </si>
  <si>
    <t>https://www.peoplefluent.com/products/learning/netdimensionslms</t>
  </si>
  <si>
    <t>Headquarters</t>
  </si>
  <si>
    <t>Windsor (UK)</t>
  </si>
  <si>
    <t>Wellington office (HQ)
Level 6, Catalyst House
150 Willis St, Wellington 6011</t>
  </si>
  <si>
    <t>Business established:</t>
  </si>
  <si>
    <t>Customers:</t>
  </si>
  <si>
    <t>400+</t>
  </si>
  <si>
    <t># of employees:</t>
  </si>
  <si>
    <t>RFP Guideline Compliance</t>
  </si>
  <si>
    <t>Confirmed interest on time?</t>
  </si>
  <si>
    <t>Yes</t>
  </si>
  <si>
    <t>Signed Cofidentiality Agmt. on time?</t>
  </si>
  <si>
    <t>Submitted questions on time?</t>
  </si>
  <si>
    <t>Submitted proposal on time?</t>
  </si>
  <si>
    <t>Provided transmittal letter?</t>
  </si>
  <si>
    <t>Provided conflict of interest form?</t>
  </si>
  <si>
    <t>Provided financial statements?</t>
  </si>
  <si>
    <t>No</t>
  </si>
  <si>
    <t>Provide references?</t>
  </si>
  <si>
    <t xml:space="preserve">Learning Management System 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</si>
  <si>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 Please do not enter any information on this Summary tab.  Enter your scores on each of the requirement tabs highlighted in green.  Instructions for each tab are at the top.</t>
    </r>
  </si>
  <si>
    <t>Max</t>
  </si>
  <si>
    <t>Weight</t>
  </si>
  <si>
    <t>Scenario 1: Search</t>
  </si>
  <si>
    <t>Scenario 2 - Staff, Enrollment, Good Connectivity</t>
  </si>
  <si>
    <t>Scenario 3: Compliance Training</t>
  </si>
  <si>
    <t>Scenario 4: Manager Learning Oversight</t>
  </si>
  <si>
    <t>Scenario 5: Learning Paths</t>
  </si>
  <si>
    <t>Scenario 6: User Upload Custom Content</t>
  </si>
  <si>
    <t xml:space="preserve">Scenario 7: Assessment &amp; Survey </t>
  </si>
  <si>
    <t>Scenario 8: Adding External Information</t>
  </si>
  <si>
    <t>Scenario 9: Competency Functionality &amp; Reporting</t>
  </si>
  <si>
    <t>Scenario 10: Locate training in Spanish</t>
  </si>
  <si>
    <t>Scenario 11: Staff, web training, multi-devices</t>
  </si>
  <si>
    <t>Scenario 12: Mobile Capabilities</t>
  </si>
  <si>
    <t>Scenario 13: Social Capabilities</t>
  </si>
  <si>
    <t>Scenario 14: Gameification Capabilities</t>
  </si>
  <si>
    <t xml:space="preserve">Scenario 15: Collaboration Tools </t>
  </si>
  <si>
    <t>Scenario 16: Uploading Custom Content</t>
  </si>
  <si>
    <t>Scenario 17: Built in Authoring</t>
  </si>
  <si>
    <t>Scenario 18: Admin of courses/content/users</t>
  </si>
  <si>
    <t>Scenario 19: SharePoint</t>
  </si>
  <si>
    <t>Scenario 20: Reporting</t>
  </si>
  <si>
    <t>Scenario 21: Overall System Adaptability</t>
  </si>
  <si>
    <t>Scenario 22: Support Needs</t>
  </si>
  <si>
    <t>Scenario 23: Data Exchanges by System</t>
  </si>
  <si>
    <t>Total Score</t>
  </si>
  <si>
    <t xml:space="preserve">Instructions: Enter your rating in each yellow highlighted cell using the rating scale below.  If you do not have enough information, leave the cell blank. </t>
  </si>
  <si>
    <t>Rating Scale:  5 : Fully Meets
                     4 : Meets, with minor gaps (no compromise required)
                     3 : Meets, with moderate gaps (some compromise required)
                     2 : Partially meets (significant gaps, compromised required)
                     1 : Does not meet</t>
  </si>
  <si>
    <t xml:space="preserve">Weight: </t>
  </si>
  <si>
    <t>Scenario 1 - Search</t>
  </si>
  <si>
    <t>Your Rating</t>
  </si>
  <si>
    <t>Your Notes</t>
  </si>
  <si>
    <t>Task</t>
  </si>
  <si>
    <t>Search</t>
  </si>
  <si>
    <t>Locate all learning assets using search</t>
  </si>
  <si>
    <t>Filter search results</t>
  </si>
  <si>
    <t>Locate user with expertise</t>
  </si>
  <si>
    <t>Locate a resource</t>
  </si>
  <si>
    <t>3rd party learning search content integration</t>
  </si>
  <si>
    <t>Average Rated Score</t>
  </si>
  <si>
    <t>Total Weighted Score</t>
  </si>
  <si>
    <t>Learning Management</t>
  </si>
  <si>
    <t>Set-up virtual Instructor Led Course</t>
  </si>
  <si>
    <t>Learner Registration</t>
  </si>
  <si>
    <t>Approval Process</t>
  </si>
  <si>
    <t>Learner Pre-work</t>
  </si>
  <si>
    <t>Instructor Monitoring</t>
  </si>
  <si>
    <t>Learner Launches web conference</t>
  </si>
  <si>
    <t>Instructor Completes Course</t>
  </si>
  <si>
    <t>Learner Notification and Transcript</t>
  </si>
  <si>
    <t>Scenario 3 -  Compliance Training</t>
  </si>
  <si>
    <t>Build Curriculum</t>
  </si>
  <si>
    <t>Dashboard</t>
  </si>
  <si>
    <t>Notifications for certain courses or specific milestones within a curriculum</t>
  </si>
  <si>
    <t>Scheduling users for enrollment for in person course, along with course selection</t>
  </si>
  <si>
    <t>Linking with external learning content</t>
  </si>
  <si>
    <t>Scenario 4 - Manager Learning Oversight</t>
  </si>
  <si>
    <t>Viewing team transcripts</t>
  </si>
  <si>
    <t xml:space="preserve">Manager assigning eLearning </t>
  </si>
  <si>
    <t>Manager recommends content</t>
  </si>
  <si>
    <t>Manager assigns learning path</t>
  </si>
  <si>
    <t xml:space="preserve">Manager creating and viewing a learning dashboard </t>
  </si>
  <si>
    <t>Pulling reports</t>
  </si>
  <si>
    <t>Scenario 5 - Learning Paths</t>
  </si>
  <si>
    <t>Viewing learning path</t>
  </si>
  <si>
    <t>Create custom learning path/playlist</t>
  </si>
  <si>
    <t>Scenario 6 - User Upload Custom Content</t>
  </si>
  <si>
    <t>Upload and/or create content</t>
  </si>
  <si>
    <t xml:space="preserve">Scenario 7 - Assessment &amp; Survey </t>
  </si>
  <si>
    <t>Creation of multiple assessment question formats (e.g. true-false, multiple choice, fill in the blank)</t>
  </si>
  <si>
    <t>Creation of unique course evaluations sent at predefined intervals (e.g., upon completion, 30, 60, 90 days) to multiple users (e.g., learner, manager, instructor).</t>
  </si>
  <si>
    <t>Ability for question randomization</t>
  </si>
  <si>
    <t>Any retention functionality, such as timed assessment based on lesson completions beyond the initial completion.</t>
  </si>
  <si>
    <t>Scenario 8 - Adding External Information</t>
  </si>
  <si>
    <t>Profile Management</t>
  </si>
  <si>
    <t>Add external course</t>
  </si>
  <si>
    <t>Add license information</t>
  </si>
  <si>
    <t>Add expertise</t>
  </si>
  <si>
    <t>Scenario 9 - Competency Functionality &amp; Reporting</t>
  </si>
  <si>
    <t>Competency Management</t>
  </si>
  <si>
    <t>Competency features</t>
  </si>
  <si>
    <t>Competency reporting</t>
  </si>
  <si>
    <t>Competency mapping by position (e.g., individual contributor, mid-level manager, senior manager) and linking to suggested coursework for each level of position</t>
  </si>
  <si>
    <t>User displaying skills. User skills assessment (self, then manager) funcationality.</t>
  </si>
  <si>
    <t>Scenario 10 - Locate training in Spanish</t>
  </si>
  <si>
    <t>Global/International</t>
  </si>
  <si>
    <t>Language display</t>
  </si>
  <si>
    <t>Course searching</t>
  </si>
  <si>
    <t>Launching an eLearning course</t>
  </si>
  <si>
    <t>Viewing course progress and status</t>
  </si>
  <si>
    <t>Supplemental learning</t>
  </si>
  <si>
    <t>Time Zones</t>
  </si>
  <si>
    <t>Date Format</t>
  </si>
  <si>
    <t>Language implementation (Chinese, Spanish, Indonesian (Bahasa), Portuguese, and French)</t>
  </si>
  <si>
    <t xml:space="preserve">System multi-language capabilities </t>
  </si>
  <si>
    <t>International support</t>
  </si>
  <si>
    <t xml:space="preserve">Optimal System and course setup for  low-bandwidth areas </t>
  </si>
  <si>
    <t>Addressing Time Zone challenges</t>
  </si>
  <si>
    <t>Scenario 11 - Staff, web training, multi-devices</t>
  </si>
  <si>
    <t>Mobile/Offline learning</t>
  </si>
  <si>
    <t>Launch SCORM Web-Based Training</t>
  </si>
  <si>
    <t>Access from another machine</t>
  </si>
  <si>
    <t>Access from a third machine.</t>
  </si>
  <si>
    <t>System run on Mac?</t>
  </si>
  <si>
    <t>Scenario 12 - Mobile Capabilities</t>
  </si>
  <si>
    <t>Mobile Experience</t>
  </si>
  <si>
    <t>Offline access</t>
  </si>
  <si>
    <t>Access from work computer</t>
  </si>
  <si>
    <t>Scenario 13 - Social Capabilities</t>
  </si>
  <si>
    <t>Social, Collab, Gameification</t>
  </si>
  <si>
    <t>Discussions, blogs, and wikis</t>
  </si>
  <si>
    <t>Social media</t>
  </si>
  <si>
    <t>Report and manage</t>
  </si>
  <si>
    <t>Scenario 14 - Gameification Capabilities</t>
  </si>
  <si>
    <t>Leaderboards</t>
  </si>
  <si>
    <t>Badging</t>
  </si>
  <si>
    <t>Notifications and Awards</t>
  </si>
  <si>
    <t xml:space="preserve">Scenario 15 - Collaboration Tools </t>
  </si>
  <si>
    <t>Upload</t>
  </si>
  <si>
    <t>Calendars, events, meetings</t>
  </si>
  <si>
    <t>Web-conferencing</t>
  </si>
  <si>
    <t>Scenario 16 - Uploading Custom Content</t>
  </si>
  <si>
    <t>Content Management</t>
  </si>
  <si>
    <t>Upload custom content</t>
  </si>
  <si>
    <t>Replacing content</t>
  </si>
  <si>
    <t xml:space="preserve">Max file size or upload time? </t>
  </si>
  <si>
    <t xml:space="preserve">If file uploads are interrupted or stopped, does the upload continues from where it started or does it continue for what has already been uploaded? </t>
  </si>
  <si>
    <t>Handling of metadata</t>
  </si>
  <si>
    <t>SCORM functionality documentation</t>
  </si>
  <si>
    <t>Custom performance support functionality? Searchable?</t>
  </si>
  <si>
    <t>Scenario 17 - Built in Authoring</t>
  </si>
  <si>
    <t>Using built-in authoring tool</t>
  </si>
  <si>
    <t>Learning product promotion (i.e. channel, announcement on a group page, etc.)</t>
  </si>
  <si>
    <t>User content upload permission considerations</t>
  </si>
  <si>
    <t>How is the content organized in the system for a user created learning product</t>
  </si>
  <si>
    <t>3rd party authoring tool integration</t>
  </si>
  <si>
    <t>Scenario 18 - Admin of courses/content/users</t>
  </si>
  <si>
    <t>System Administration</t>
  </si>
  <si>
    <t>Admin access and permissions</t>
  </si>
  <si>
    <t>LMS File and Structure and admin access</t>
  </si>
  <si>
    <t>Managing Users and Groups</t>
  </si>
  <si>
    <t>Managing Courses</t>
  </si>
  <si>
    <t>System Settings</t>
  </si>
  <si>
    <t>Managing external learners with no AD accounts</t>
  </si>
  <si>
    <t xml:space="preserve">Archiving/Deleting assets and resources </t>
  </si>
  <si>
    <t>Scenario 19 - SharePoint</t>
  </si>
  <si>
    <t xml:space="preserve">Can fields from the learners’ SharePoint profile be used to present content to a learner? </t>
  </si>
  <si>
    <t xml:space="preserve">Can the custom learner content, based on the SharePoint profile fields, be accessed in SharePoint? </t>
  </si>
  <si>
    <t xml:space="preserve">Can the custom learner content, based on the SharePoint profile fields, be accessed in in the LMS system? </t>
  </si>
  <si>
    <t>Scenario 20 - Reporting</t>
  </si>
  <si>
    <t>Reporting</t>
  </si>
  <si>
    <t xml:space="preserve">Describe the easiest way for keeping the catalog updated and clean. Is their a way to quickly pull a report of courses that have not been in use for a specific period of time? No longer accessed by users? </t>
  </si>
  <si>
    <t>Scenario 21 - Overall System Adaptability</t>
  </si>
  <si>
    <t>Adaptibility</t>
  </si>
  <si>
    <t>Configuration</t>
  </si>
  <si>
    <t>Compliance</t>
  </si>
  <si>
    <t>Support for configuring system function behaviors within a module</t>
  </si>
  <si>
    <t>Scenario 22 - Support Needs</t>
  </si>
  <si>
    <t>Support</t>
  </si>
  <si>
    <t>Support Ticket</t>
  </si>
  <si>
    <t>What user help information is included with the system?</t>
  </si>
  <si>
    <t>Is there a 24x7 hotline or online access for urgent issue (example: system was down)?</t>
  </si>
  <si>
    <t>What is the typical responds times on your tiered system and contacts.</t>
  </si>
  <si>
    <t>How much notice is provided to customers on planned maintenance?  How is this communicated?</t>
  </si>
  <si>
    <t>Scenario 23 - Data Exchanges by System</t>
  </si>
  <si>
    <t>Data Exchange</t>
  </si>
  <si>
    <t>Peoplesoft</t>
  </si>
  <si>
    <t>LinkedIn Learning</t>
  </si>
  <si>
    <t>eCornell</t>
  </si>
  <si>
    <t>Harvard Mentor Management</t>
  </si>
  <si>
    <t>SCORM Dispatch (Humentum membership: Cegos and other courseware)</t>
  </si>
  <si>
    <t>SharePoint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</si>
</sst>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.5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i/>
      <sz val="12"/>
      <name val="Bookman Old Style"/>
      <family val="1"/>
    </font>
    <font>
      <b/>
      <sz val="12"/>
      <color indexed="12"/>
      <name val="Bookman Old Style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i/>
      <sz val="12"/>
      <color indexed="10"/>
      <name val="Bookman Old Style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u/>
      <sz val="12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5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2" applyFont="1" applyFill="1" applyBorder="1" applyAlignment="1">
      <alignment vertical="top" wrapText="1"/>
    </xf>
    <xf numFmtId="0" fontId="4" fillId="3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3" borderId="3" xfId="2" applyFont="1" applyFill="1" applyBorder="1" applyAlignment="1">
      <alignment horizontal="center" vertical="top" wrapText="1"/>
    </xf>
    <xf numFmtId="0" fontId="3" fillId="0" borderId="0" xfId="2" applyAlignment="1">
      <alignment wrapText="1"/>
    </xf>
    <xf numFmtId="0" fontId="3" fillId="0" borderId="0" xfId="2"/>
    <xf numFmtId="0" fontId="4" fillId="2" borderId="7" xfId="2" applyFont="1" applyFill="1" applyBorder="1" applyAlignment="1">
      <alignment vertical="top" wrapText="1"/>
    </xf>
    <xf numFmtId="0" fontId="5" fillId="3" borderId="8" xfId="2" applyFont="1" applyFill="1" applyBorder="1" applyAlignment="1">
      <alignment horizontal="left" vertical="top" wrapText="1"/>
    </xf>
    <xf numFmtId="0" fontId="5" fillId="2" borderId="9" xfId="2" applyFont="1" applyFill="1" applyBorder="1" applyAlignment="1">
      <alignment horizontal="left" vertical="top" wrapText="1"/>
    </xf>
    <xf numFmtId="0" fontId="5" fillId="2" borderId="10" xfId="2" applyFont="1" applyFill="1" applyBorder="1" applyAlignment="1">
      <alignment vertical="top" wrapText="1"/>
    </xf>
    <xf numFmtId="0" fontId="5" fillId="3" borderId="11" xfId="2" applyFont="1" applyFill="1" applyBorder="1" applyAlignment="1">
      <alignment vertical="top" wrapText="1"/>
    </xf>
    <xf numFmtId="0" fontId="5" fillId="2" borderId="9" xfId="2" applyFont="1" applyFill="1" applyBorder="1" applyAlignment="1">
      <alignment vertical="top" wrapText="1"/>
    </xf>
    <xf numFmtId="0" fontId="5" fillId="3" borderId="12" xfId="2" applyFont="1" applyFill="1" applyBorder="1" applyAlignment="1">
      <alignment vertical="top" wrapText="1"/>
    </xf>
    <xf numFmtId="0" fontId="4" fillId="2" borderId="16" xfId="2" applyFont="1" applyFill="1" applyBorder="1" applyAlignment="1">
      <alignment vertical="top" wrapText="1"/>
    </xf>
    <xf numFmtId="0" fontId="5" fillId="3" borderId="17" xfId="2" applyFont="1" applyFill="1" applyBorder="1" applyAlignment="1">
      <alignment horizontal="left" wrapText="1"/>
    </xf>
    <xf numFmtId="0" fontId="3" fillId="2" borderId="0" xfId="2" applyFill="1" applyAlignment="1">
      <alignment horizontal="left" wrapText="1"/>
    </xf>
    <xf numFmtId="0" fontId="3" fillId="2" borderId="18" xfId="2" applyFill="1" applyBorder="1" applyAlignment="1">
      <alignment vertical="center"/>
    </xf>
    <xf numFmtId="0" fontId="3" fillId="3" borderId="19" xfId="2" applyFill="1" applyBorder="1" applyAlignment="1">
      <alignment horizontal="center" vertical="center"/>
    </xf>
    <xf numFmtId="0" fontId="3" fillId="2" borderId="16" xfId="2" applyFill="1" applyBorder="1" applyAlignment="1">
      <alignment horizontal="center" vertical="center"/>
    </xf>
    <xf numFmtId="0" fontId="5" fillId="3" borderId="19" xfId="2" applyFont="1" applyFill="1" applyBorder="1" applyAlignment="1">
      <alignment horizontal="left" vertical="center" wrapText="1"/>
    </xf>
    <xf numFmtId="0" fontId="2" fillId="3" borderId="18" xfId="1" applyFill="1" applyBorder="1" applyAlignment="1" applyProtection="1">
      <alignment horizontal="left" vertical="top" wrapText="1"/>
    </xf>
    <xf numFmtId="0" fontId="2" fillId="2" borderId="16" xfId="1" applyFill="1" applyBorder="1" applyAlignment="1" applyProtection="1">
      <alignment horizontal="left" vertical="top" wrapText="1"/>
    </xf>
    <xf numFmtId="0" fontId="2" fillId="2" borderId="18" xfId="1" applyFill="1" applyBorder="1" applyAlignment="1" applyProtection="1">
      <alignment vertical="top" wrapText="1"/>
    </xf>
    <xf numFmtId="0" fontId="2" fillId="3" borderId="19" xfId="1" applyFill="1" applyBorder="1" applyAlignment="1" applyProtection="1">
      <alignment vertical="top" wrapText="1"/>
    </xf>
    <xf numFmtId="0" fontId="2" fillId="2" borderId="16" xfId="1" applyFill="1" applyBorder="1" applyAlignment="1" applyProtection="1">
      <alignment vertical="top" wrapText="1"/>
    </xf>
    <xf numFmtId="0" fontId="5" fillId="3" borderId="20" xfId="2" applyFont="1" applyFill="1" applyBorder="1" applyAlignment="1">
      <alignment horizontal="left" vertical="top" wrapText="1"/>
    </xf>
    <xf numFmtId="0" fontId="5" fillId="2" borderId="16" xfId="2" applyFont="1" applyFill="1" applyBorder="1" applyAlignment="1">
      <alignment horizontal="left" vertical="top" wrapText="1"/>
    </xf>
    <xf numFmtId="0" fontId="5" fillId="2" borderId="18" xfId="2" applyFont="1" applyFill="1" applyBorder="1" applyAlignment="1">
      <alignment vertical="top" wrapText="1"/>
    </xf>
    <xf numFmtId="0" fontId="6" fillId="3" borderId="21" xfId="2" applyFont="1" applyFill="1" applyBorder="1" applyAlignment="1">
      <alignment vertical="top" wrapText="1"/>
    </xf>
    <xf numFmtId="0" fontId="7" fillId="2" borderId="22" xfId="2" applyFont="1" applyFill="1" applyBorder="1" applyAlignment="1">
      <alignment vertical="top" wrapText="1"/>
    </xf>
    <xf numFmtId="0" fontId="7" fillId="3" borderId="21" xfId="2" applyFont="1" applyFill="1" applyBorder="1" applyAlignment="1">
      <alignment vertical="top" wrapText="1"/>
    </xf>
    <xf numFmtId="0" fontId="5" fillId="3" borderId="23" xfId="2" applyFont="1" applyFill="1" applyBorder="1" applyAlignment="1">
      <alignment horizontal="left" vertical="top" wrapText="1"/>
    </xf>
    <xf numFmtId="0" fontId="5" fillId="2" borderId="18" xfId="2" applyFont="1" applyFill="1" applyBorder="1" applyAlignment="1">
      <alignment horizontal="left" vertical="top" wrapText="1"/>
    </xf>
    <xf numFmtId="0" fontId="5" fillId="3" borderId="24" xfId="2" applyFont="1" applyFill="1" applyBorder="1" applyAlignment="1">
      <alignment horizontal="left" vertical="top" wrapText="1"/>
    </xf>
    <xf numFmtId="0" fontId="5" fillId="2" borderId="25" xfId="2" quotePrefix="1" applyFont="1" applyFill="1" applyBorder="1" applyAlignment="1">
      <alignment horizontal="left" vertical="top" wrapText="1"/>
    </xf>
    <xf numFmtId="0" fontId="5" fillId="3" borderId="26" xfId="2" applyFont="1" applyFill="1" applyBorder="1" applyAlignment="1">
      <alignment horizontal="left" vertical="top" wrapText="1"/>
    </xf>
    <xf numFmtId="0" fontId="3" fillId="0" borderId="12" xfId="2" applyBorder="1"/>
    <xf numFmtId="0" fontId="5" fillId="2" borderId="27" xfId="2" applyFont="1" applyFill="1" applyBorder="1" applyAlignment="1">
      <alignment horizontal="left" vertical="top" wrapText="1"/>
    </xf>
    <xf numFmtId="3" fontId="5" fillId="3" borderId="26" xfId="2" applyNumberFormat="1" applyFont="1" applyFill="1" applyBorder="1" applyAlignment="1">
      <alignment horizontal="left" vertical="top" wrapText="1"/>
    </xf>
    <xf numFmtId="0" fontId="4" fillId="2" borderId="16" xfId="2" quotePrefix="1" applyFont="1" applyFill="1" applyBorder="1" applyAlignment="1">
      <alignment vertical="top" wrapText="1"/>
    </xf>
    <xf numFmtId="0" fontId="5" fillId="3" borderId="18" xfId="2" quotePrefix="1" applyFont="1" applyFill="1" applyBorder="1" applyAlignment="1">
      <alignment horizontal="left" vertical="top" wrapText="1"/>
    </xf>
    <xf numFmtId="0" fontId="5" fillId="2" borderId="16" xfId="2" quotePrefix="1" applyFont="1" applyFill="1" applyBorder="1" applyAlignment="1">
      <alignment horizontal="left" vertical="top" wrapText="1"/>
    </xf>
    <xf numFmtId="0" fontId="5" fillId="2" borderId="28" xfId="2" quotePrefix="1" applyFont="1" applyFill="1" applyBorder="1" applyAlignment="1">
      <alignment horizontal="left" vertical="top" wrapText="1"/>
    </xf>
    <xf numFmtId="0" fontId="5" fillId="3" borderId="26" xfId="2" quotePrefix="1" applyFont="1" applyFill="1" applyBorder="1" applyAlignment="1">
      <alignment horizontal="left" vertical="top" wrapText="1"/>
    </xf>
    <xf numFmtId="0" fontId="4" fillId="2" borderId="9" xfId="2" applyFont="1" applyFill="1" applyBorder="1" applyAlignment="1">
      <alignment vertical="top" wrapText="1"/>
    </xf>
    <xf numFmtId="0" fontId="5" fillId="3" borderId="18" xfId="2" applyFont="1" applyFill="1" applyBorder="1" applyAlignment="1">
      <alignment horizontal="left" vertical="top" wrapText="1"/>
    </xf>
    <xf numFmtId="0" fontId="5" fillId="2" borderId="28" xfId="2" applyFont="1" applyFill="1" applyBorder="1" applyAlignment="1">
      <alignment horizontal="left" vertical="top" wrapText="1"/>
    </xf>
    <xf numFmtId="0" fontId="5" fillId="2" borderId="27" xfId="2" applyFont="1" applyFill="1" applyBorder="1" applyAlignment="1">
      <alignment vertical="top" wrapText="1"/>
    </xf>
    <xf numFmtId="0" fontId="8" fillId="2" borderId="16" xfId="2" applyFont="1" applyFill="1" applyBorder="1" applyAlignment="1">
      <alignment vertical="top" wrapText="1"/>
    </xf>
    <xf numFmtId="0" fontId="9" fillId="3" borderId="20" xfId="2" applyFont="1" applyFill="1" applyBorder="1" applyAlignment="1">
      <alignment horizontal="left" vertical="top" wrapText="1"/>
    </xf>
    <xf numFmtId="0" fontId="9" fillId="2" borderId="16" xfId="2" applyFont="1" applyFill="1" applyBorder="1" applyAlignment="1">
      <alignment horizontal="left" vertical="top" wrapText="1"/>
    </xf>
    <xf numFmtId="0" fontId="9" fillId="2" borderId="18" xfId="2" applyFont="1" applyFill="1" applyBorder="1" applyAlignment="1">
      <alignment horizontal="left" vertical="top" wrapText="1"/>
    </xf>
    <xf numFmtId="0" fontId="9" fillId="3" borderId="19" xfId="2" applyFont="1" applyFill="1" applyBorder="1" applyAlignment="1">
      <alignment horizontal="left" vertical="top" wrapText="1"/>
    </xf>
    <xf numFmtId="0" fontId="5" fillId="2" borderId="29" xfId="2" applyFont="1" applyFill="1" applyBorder="1" applyAlignment="1">
      <alignment vertical="top" wrapText="1"/>
    </xf>
    <xf numFmtId="0" fontId="5" fillId="2" borderId="12" xfId="2" applyFont="1" applyFill="1" applyBorder="1" applyAlignment="1">
      <alignment horizontal="left" vertical="top" wrapText="1"/>
    </xf>
    <xf numFmtId="0" fontId="5" fillId="3" borderId="19" xfId="2" applyFont="1" applyFill="1" applyBorder="1" applyAlignment="1">
      <alignment horizontal="left" vertical="top" wrapText="1"/>
    </xf>
    <xf numFmtId="0" fontId="5" fillId="2" borderId="30" xfId="2" applyFont="1" applyFill="1" applyBorder="1" applyAlignment="1">
      <alignment horizontal="left" vertical="top" wrapText="1"/>
    </xf>
    <xf numFmtId="0" fontId="5" fillId="2" borderId="31" xfId="2" applyFont="1" applyFill="1" applyBorder="1" applyAlignment="1">
      <alignment horizontal="left" vertical="top" wrapText="1"/>
    </xf>
    <xf numFmtId="0" fontId="5" fillId="3" borderId="21" xfId="2" applyFont="1" applyFill="1" applyBorder="1" applyAlignment="1">
      <alignment horizontal="left" vertical="top" wrapText="1"/>
    </xf>
    <xf numFmtId="0" fontId="5" fillId="2" borderId="22" xfId="2" applyFont="1" applyFill="1" applyBorder="1" applyAlignment="1">
      <alignment vertical="top" wrapText="1"/>
    </xf>
    <xf numFmtId="0" fontId="4" fillId="2" borderId="32" xfId="2" applyFont="1" applyFill="1" applyBorder="1" applyAlignment="1">
      <alignment vertical="top" wrapText="1"/>
    </xf>
    <xf numFmtId="0" fontId="5" fillId="3" borderId="33" xfId="2" applyFont="1" applyFill="1" applyBorder="1" applyAlignment="1">
      <alignment vertical="top" wrapText="1"/>
    </xf>
    <xf numFmtId="0" fontId="5" fillId="2" borderId="32" xfId="2" applyFont="1" applyFill="1" applyBorder="1" applyAlignment="1">
      <alignment horizontal="left" vertical="top" wrapText="1"/>
    </xf>
    <xf numFmtId="0" fontId="5" fillId="2" borderId="33" xfId="2" applyFont="1" applyFill="1" applyBorder="1" applyAlignment="1">
      <alignment horizontal="left" vertical="top" wrapText="1"/>
    </xf>
    <xf numFmtId="0" fontId="5" fillId="2" borderId="33" xfId="2" applyFont="1" applyFill="1" applyBorder="1" applyAlignment="1">
      <alignment vertical="top" wrapText="1"/>
    </xf>
    <xf numFmtId="0" fontId="3" fillId="0" borderId="34" xfId="0" applyFont="1" applyBorder="1" applyAlignment="1">
      <alignment wrapText="1"/>
    </xf>
    <xf numFmtId="0" fontId="3" fillId="0" borderId="34" xfId="0" applyFont="1" applyBorder="1" applyAlignment="1">
      <alignment vertical="center" wrapText="1"/>
    </xf>
    <xf numFmtId="0" fontId="11" fillId="0" borderId="36" xfId="2" applyFont="1" applyBorder="1" applyAlignment="1">
      <alignment wrapText="1"/>
    </xf>
    <xf numFmtId="0" fontId="12" fillId="7" borderId="38" xfId="0" applyFont="1" applyFill="1" applyBorder="1" applyAlignment="1">
      <alignment horizontal="center" vertical="center"/>
    </xf>
    <xf numFmtId="0" fontId="12" fillId="7" borderId="39" xfId="0" applyFont="1" applyFill="1" applyBorder="1" applyAlignment="1">
      <alignment horizontal="center" vertical="center"/>
    </xf>
    <xf numFmtId="0" fontId="3" fillId="4" borderId="0" xfId="2" applyFill="1"/>
    <xf numFmtId="0" fontId="3" fillId="8" borderId="40" xfId="2" applyFill="1" applyBorder="1"/>
    <xf numFmtId="0" fontId="3" fillId="4" borderId="0" xfId="2" applyFill="1" applyAlignment="1">
      <alignment horizontal="center" vertical="center"/>
    </xf>
    <xf numFmtId="0" fontId="3" fillId="4" borderId="0" xfId="2" applyFill="1" applyAlignment="1">
      <alignment vertical="top"/>
    </xf>
    <xf numFmtId="0" fontId="3" fillId="8" borderId="40" xfId="2" applyFill="1" applyBorder="1" applyAlignment="1">
      <alignment wrapText="1"/>
    </xf>
    <xf numFmtId="0" fontId="0" fillId="9" borderId="44" xfId="0" applyFill="1" applyBorder="1"/>
    <xf numFmtId="0" fontId="12" fillId="7" borderId="37" xfId="0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9" borderId="4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9" borderId="43" xfId="0" applyFill="1" applyBorder="1" applyAlignment="1">
      <alignment horizontal="center" vertical="center"/>
    </xf>
    <xf numFmtId="0" fontId="14" fillId="4" borderId="0" xfId="2" applyFont="1" applyFill="1" applyAlignment="1">
      <alignment horizontal="left" wrapText="1"/>
    </xf>
    <xf numFmtId="0" fontId="3" fillId="4" borderId="40" xfId="2" applyFill="1" applyBorder="1" applyAlignment="1">
      <alignment horizontal="center"/>
    </xf>
    <xf numFmtId="0" fontId="3" fillId="8" borderId="40" xfId="2" applyFill="1" applyBorder="1" applyAlignment="1">
      <alignment vertical="top"/>
    </xf>
    <xf numFmtId="0" fontId="0" fillId="8" borderId="0" xfId="0" applyFill="1"/>
    <xf numFmtId="0" fontId="0" fillId="8" borderId="40" xfId="0" applyFill="1" applyBorder="1"/>
    <xf numFmtId="0" fontId="12" fillId="7" borderId="46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2" applyAlignment="1">
      <alignment horizontal="right" vertical="top"/>
    </xf>
    <xf numFmtId="0" fontId="12" fillId="0" borderId="0" xfId="2" applyFont="1" applyAlignment="1">
      <alignment horizontal="right" vertical="top"/>
    </xf>
    <xf numFmtId="0" fontId="13" fillId="0" borderId="40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3" fillId="4" borderId="0" xfId="2" applyFill="1" applyAlignment="1">
      <alignment horizontal="right"/>
    </xf>
    <xf numFmtId="0" fontId="15" fillId="8" borderId="0" xfId="0" applyFont="1" applyFill="1"/>
    <xf numFmtId="0" fontId="12" fillId="2" borderId="43" xfId="2" applyFont="1" applyFill="1" applyBorder="1" applyAlignment="1">
      <alignment horizontal="center" vertical="center"/>
    </xf>
    <xf numFmtId="0" fontId="1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3" fillId="0" borderId="34" xfId="0" applyFont="1" applyBorder="1" applyAlignment="1">
      <alignment horizontal="left" wrapText="1"/>
    </xf>
    <xf numFmtId="0" fontId="0" fillId="0" borderId="48" xfId="0" applyBorder="1" applyAlignment="1">
      <alignment horizontal="center"/>
    </xf>
    <xf numFmtId="0" fontId="19" fillId="0" borderId="49" xfId="0" applyFont="1" applyBorder="1" applyAlignment="1">
      <alignment horizontal="center" wrapText="1"/>
    </xf>
    <xf numFmtId="1" fontId="12" fillId="3" borderId="50" xfId="0" applyNumberFormat="1" applyFont="1" applyFill="1" applyBorder="1" applyAlignment="1">
      <alignment horizontal="center"/>
    </xf>
    <xf numFmtId="1" fontId="12" fillId="10" borderId="50" xfId="0" applyNumberFormat="1" applyFont="1" applyFill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8" fillId="10" borderId="44" xfId="2" applyFont="1" applyFill="1" applyBorder="1" applyAlignment="1">
      <alignment horizontal="center" vertical="center" wrapText="1"/>
    </xf>
    <xf numFmtId="0" fontId="18" fillId="3" borderId="44" xfId="2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0" xfId="0" applyFill="1" applyBorder="1"/>
    <xf numFmtId="0" fontId="20" fillId="4" borderId="0" xfId="0" applyFont="1" applyFill="1"/>
    <xf numFmtId="0" fontId="0" fillId="0" borderId="0" xfId="0" applyAlignment="1">
      <alignment horizontal="left" vertical="top" wrapText="1"/>
    </xf>
    <xf numFmtId="0" fontId="0" fillId="0" borderId="44" xfId="0" applyBorder="1" applyAlignment="1">
      <alignment horizontal="center"/>
    </xf>
    <xf numFmtId="0" fontId="10" fillId="4" borderId="0" xfId="0" applyFont="1" applyFill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4" borderId="15" xfId="0" applyFill="1" applyBorder="1"/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3" fillId="0" borderId="54" xfId="2" applyBorder="1"/>
    <xf numFmtId="0" fontId="0" fillId="0" borderId="40" xfId="0" applyBorder="1"/>
    <xf numFmtId="0" fontId="11" fillId="0" borderId="55" xfId="2" applyFont="1" applyBorder="1" applyAlignment="1">
      <alignment wrapText="1"/>
    </xf>
    <xf numFmtId="0" fontId="3" fillId="0" borderId="40" xfId="2" applyBorder="1"/>
    <xf numFmtId="0" fontId="3" fillId="0" borderId="40" xfId="0" applyFont="1" applyBorder="1" applyAlignment="1">
      <alignment horizontal="left" wrapText="1"/>
    </xf>
    <xf numFmtId="0" fontId="0" fillId="0" borderId="48" xfId="0" applyBorder="1"/>
    <xf numFmtId="0" fontId="0" fillId="0" borderId="56" xfId="0" applyBorder="1"/>
    <xf numFmtId="1" fontId="3" fillId="10" borderId="34" xfId="0" applyNumberFormat="1" applyFont="1" applyFill="1" applyBorder="1" applyAlignment="1">
      <alignment horizontal="center" wrapText="1"/>
    </xf>
    <xf numFmtId="1" fontId="3" fillId="3" borderId="34" xfId="0" applyNumberFormat="1" applyFont="1" applyFill="1" applyBorder="1" applyAlignment="1">
      <alignment horizontal="center" wrapText="1"/>
    </xf>
    <xf numFmtId="1" fontId="0" fillId="10" borderId="45" xfId="0" applyNumberFormat="1" applyFill="1" applyBorder="1" applyAlignment="1">
      <alignment horizontal="center"/>
    </xf>
    <xf numFmtId="1" fontId="0" fillId="10" borderId="47" xfId="0" applyNumberFormat="1" applyFill="1" applyBorder="1" applyAlignment="1">
      <alignment horizontal="center"/>
    </xf>
    <xf numFmtId="1" fontId="0" fillId="10" borderId="53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4" xfId="2" applyBorder="1" applyAlignment="1">
      <alignment horizontal="left" vertical="top" wrapText="1"/>
    </xf>
    <xf numFmtId="0" fontId="3" fillId="0" borderId="5" xfId="2" applyBorder="1" applyAlignment="1">
      <alignment horizontal="left" vertical="top" wrapText="1"/>
    </xf>
    <xf numFmtId="0" fontId="3" fillId="0" borderId="6" xfId="2" applyBorder="1" applyAlignment="1">
      <alignment horizontal="left" vertical="top" wrapText="1"/>
    </xf>
    <xf numFmtId="0" fontId="3" fillId="0" borderId="13" xfId="2" applyBorder="1" applyAlignment="1">
      <alignment horizontal="left" vertical="top" wrapText="1"/>
    </xf>
    <xf numFmtId="0" fontId="3" fillId="0" borderId="14" xfId="2" applyBorder="1" applyAlignment="1">
      <alignment horizontal="left" vertical="top" wrapText="1"/>
    </xf>
    <xf numFmtId="0" fontId="3" fillId="0" borderId="15" xfId="2" applyBorder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4" borderId="40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6" borderId="35" xfId="2" applyFont="1" applyFill="1" applyBorder="1" applyAlignment="1">
      <alignment horizontal="center" vertical="center" wrapText="1"/>
    </xf>
    <xf numFmtId="0" fontId="19" fillId="4" borderId="41" xfId="2" applyFont="1" applyFill="1" applyBorder="1" applyAlignment="1">
      <alignment horizontal="left" vertical="center" wrapText="1"/>
    </xf>
    <xf numFmtId="0" fontId="19" fillId="4" borderId="42" xfId="2" applyFont="1" applyFill="1" applyBorder="1" applyAlignment="1">
      <alignment horizontal="left" vertical="center" wrapText="1"/>
    </xf>
    <xf numFmtId="0" fontId="19" fillId="4" borderId="43" xfId="2" applyFont="1" applyFill="1" applyBorder="1" applyAlignment="1">
      <alignment horizontal="left" vertical="center" wrapText="1"/>
    </xf>
    <xf numFmtId="0" fontId="3" fillId="4" borderId="41" xfId="2" applyFill="1" applyBorder="1" applyAlignment="1">
      <alignment horizontal="left" vertical="top" wrapText="1"/>
    </xf>
    <xf numFmtId="0" fontId="3" fillId="4" borderId="42" xfId="2" applyFill="1" applyBorder="1" applyAlignment="1">
      <alignment horizontal="left" vertical="top" wrapText="1"/>
    </xf>
    <xf numFmtId="0" fontId="3" fillId="4" borderId="43" xfId="2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 2" xfId="2" xr:uid="{1071C94A-56BF-42B6-81A7-687642DA2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oplefluent.com/products/learning/netdimensionslms" TargetMode="External"/><Relationship Id="rId2" Type="http://schemas.openxmlformats.org/officeDocument/2006/relationships/hyperlink" Target="https://www.catalyst.net.nz/products/elearning" TargetMode="External"/><Relationship Id="rId1" Type="http://schemas.openxmlformats.org/officeDocument/2006/relationships/hyperlink" Target="https://www.growthengineering.co.uk/academy-lm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7F04-2CF6-46E6-A649-CE73FD427A64}">
  <sheetPr>
    <tabColor rgb="FF7030A0"/>
  </sheetPr>
  <dimension ref="A1:M18"/>
  <sheetViews>
    <sheetView workbookViewId="0">
      <selection activeCell="F7" sqref="F7"/>
    </sheetView>
  </sheetViews>
  <sheetFormatPr defaultColWidth="8.85546875" defaultRowHeight="12.95"/>
  <cols>
    <col min="1" max="1" width="26.42578125" style="8" customWidth="1"/>
    <col min="2" max="2" width="32.42578125" style="8" hidden="1" customWidth="1"/>
    <col min="3" max="3" width="36.42578125" style="8" hidden="1" customWidth="1"/>
    <col min="4" max="5" width="26.42578125" style="8" customWidth="1"/>
    <col min="6" max="6" width="33.28515625" style="8" customWidth="1"/>
    <col min="7" max="7" width="37.42578125" style="8" hidden="1" customWidth="1"/>
    <col min="8" max="256" width="9.140625" style="8"/>
    <col min="257" max="257" width="26.42578125" style="8" customWidth="1"/>
    <col min="258" max="258" width="32.42578125" style="8" customWidth="1"/>
    <col min="259" max="259" width="0" style="8" hidden="1" customWidth="1"/>
    <col min="260" max="261" width="26.42578125" style="8" customWidth="1"/>
    <col min="262" max="262" width="33.28515625" style="8" customWidth="1"/>
    <col min="263" max="263" width="37.42578125" style="8" customWidth="1"/>
    <col min="264" max="512" width="9.140625" style="8"/>
    <col min="513" max="513" width="26.42578125" style="8" customWidth="1"/>
    <col min="514" max="514" width="32.42578125" style="8" customWidth="1"/>
    <col min="515" max="515" width="0" style="8" hidden="1" customWidth="1"/>
    <col min="516" max="517" width="26.42578125" style="8" customWidth="1"/>
    <col min="518" max="518" width="33.28515625" style="8" customWidth="1"/>
    <col min="519" max="519" width="37.42578125" style="8" customWidth="1"/>
    <col min="520" max="768" width="9.140625" style="8"/>
    <col min="769" max="769" width="26.42578125" style="8" customWidth="1"/>
    <col min="770" max="770" width="32.42578125" style="8" customWidth="1"/>
    <col min="771" max="771" width="0" style="8" hidden="1" customWidth="1"/>
    <col min="772" max="773" width="26.42578125" style="8" customWidth="1"/>
    <col min="774" max="774" width="33.28515625" style="8" customWidth="1"/>
    <col min="775" max="775" width="37.42578125" style="8" customWidth="1"/>
    <col min="776" max="1024" width="9.140625" style="8"/>
    <col min="1025" max="1025" width="26.42578125" style="8" customWidth="1"/>
    <col min="1026" max="1026" width="32.42578125" style="8" customWidth="1"/>
    <col min="1027" max="1027" width="0" style="8" hidden="1" customWidth="1"/>
    <col min="1028" max="1029" width="26.42578125" style="8" customWidth="1"/>
    <col min="1030" max="1030" width="33.28515625" style="8" customWidth="1"/>
    <col min="1031" max="1031" width="37.42578125" style="8" customWidth="1"/>
    <col min="1032" max="1280" width="9.140625" style="8"/>
    <col min="1281" max="1281" width="26.42578125" style="8" customWidth="1"/>
    <col min="1282" max="1282" width="32.42578125" style="8" customWidth="1"/>
    <col min="1283" max="1283" width="0" style="8" hidden="1" customWidth="1"/>
    <col min="1284" max="1285" width="26.42578125" style="8" customWidth="1"/>
    <col min="1286" max="1286" width="33.28515625" style="8" customWidth="1"/>
    <col min="1287" max="1287" width="37.42578125" style="8" customWidth="1"/>
    <col min="1288" max="1536" width="9.140625" style="8"/>
    <col min="1537" max="1537" width="26.42578125" style="8" customWidth="1"/>
    <col min="1538" max="1538" width="32.42578125" style="8" customWidth="1"/>
    <col min="1539" max="1539" width="0" style="8" hidden="1" customWidth="1"/>
    <col min="1540" max="1541" width="26.42578125" style="8" customWidth="1"/>
    <col min="1542" max="1542" width="33.28515625" style="8" customWidth="1"/>
    <col min="1543" max="1543" width="37.42578125" style="8" customWidth="1"/>
    <col min="1544" max="1792" width="9.140625" style="8"/>
    <col min="1793" max="1793" width="26.42578125" style="8" customWidth="1"/>
    <col min="1794" max="1794" width="32.42578125" style="8" customWidth="1"/>
    <col min="1795" max="1795" width="0" style="8" hidden="1" customWidth="1"/>
    <col min="1796" max="1797" width="26.42578125" style="8" customWidth="1"/>
    <col min="1798" max="1798" width="33.28515625" style="8" customWidth="1"/>
    <col min="1799" max="1799" width="37.42578125" style="8" customWidth="1"/>
    <col min="1800" max="2048" width="9.140625" style="8"/>
    <col min="2049" max="2049" width="26.42578125" style="8" customWidth="1"/>
    <col min="2050" max="2050" width="32.42578125" style="8" customWidth="1"/>
    <col min="2051" max="2051" width="0" style="8" hidden="1" customWidth="1"/>
    <col min="2052" max="2053" width="26.42578125" style="8" customWidth="1"/>
    <col min="2054" max="2054" width="33.28515625" style="8" customWidth="1"/>
    <col min="2055" max="2055" width="37.42578125" style="8" customWidth="1"/>
    <col min="2056" max="2304" width="9.140625" style="8"/>
    <col min="2305" max="2305" width="26.42578125" style="8" customWidth="1"/>
    <col min="2306" max="2306" width="32.42578125" style="8" customWidth="1"/>
    <col min="2307" max="2307" width="0" style="8" hidden="1" customWidth="1"/>
    <col min="2308" max="2309" width="26.42578125" style="8" customWidth="1"/>
    <col min="2310" max="2310" width="33.28515625" style="8" customWidth="1"/>
    <col min="2311" max="2311" width="37.42578125" style="8" customWidth="1"/>
    <col min="2312" max="2560" width="9.140625" style="8"/>
    <col min="2561" max="2561" width="26.42578125" style="8" customWidth="1"/>
    <col min="2562" max="2562" width="32.42578125" style="8" customWidth="1"/>
    <col min="2563" max="2563" width="0" style="8" hidden="1" customWidth="1"/>
    <col min="2564" max="2565" width="26.42578125" style="8" customWidth="1"/>
    <col min="2566" max="2566" width="33.28515625" style="8" customWidth="1"/>
    <col min="2567" max="2567" width="37.42578125" style="8" customWidth="1"/>
    <col min="2568" max="2816" width="9.140625" style="8"/>
    <col min="2817" max="2817" width="26.42578125" style="8" customWidth="1"/>
    <col min="2818" max="2818" width="32.42578125" style="8" customWidth="1"/>
    <col min="2819" max="2819" width="0" style="8" hidden="1" customWidth="1"/>
    <col min="2820" max="2821" width="26.42578125" style="8" customWidth="1"/>
    <col min="2822" max="2822" width="33.28515625" style="8" customWidth="1"/>
    <col min="2823" max="2823" width="37.42578125" style="8" customWidth="1"/>
    <col min="2824" max="3072" width="9.140625" style="8"/>
    <col min="3073" max="3073" width="26.42578125" style="8" customWidth="1"/>
    <col min="3074" max="3074" width="32.42578125" style="8" customWidth="1"/>
    <col min="3075" max="3075" width="0" style="8" hidden="1" customWidth="1"/>
    <col min="3076" max="3077" width="26.42578125" style="8" customWidth="1"/>
    <col min="3078" max="3078" width="33.28515625" style="8" customWidth="1"/>
    <col min="3079" max="3079" width="37.42578125" style="8" customWidth="1"/>
    <col min="3080" max="3328" width="9.140625" style="8"/>
    <col min="3329" max="3329" width="26.42578125" style="8" customWidth="1"/>
    <col min="3330" max="3330" width="32.42578125" style="8" customWidth="1"/>
    <col min="3331" max="3331" width="0" style="8" hidden="1" customWidth="1"/>
    <col min="3332" max="3333" width="26.42578125" style="8" customWidth="1"/>
    <col min="3334" max="3334" width="33.28515625" style="8" customWidth="1"/>
    <col min="3335" max="3335" width="37.42578125" style="8" customWidth="1"/>
    <col min="3336" max="3584" width="9.140625" style="8"/>
    <col min="3585" max="3585" width="26.42578125" style="8" customWidth="1"/>
    <col min="3586" max="3586" width="32.42578125" style="8" customWidth="1"/>
    <col min="3587" max="3587" width="0" style="8" hidden="1" customWidth="1"/>
    <col min="3588" max="3589" width="26.42578125" style="8" customWidth="1"/>
    <col min="3590" max="3590" width="33.28515625" style="8" customWidth="1"/>
    <col min="3591" max="3591" width="37.42578125" style="8" customWidth="1"/>
    <col min="3592" max="3840" width="9.140625" style="8"/>
    <col min="3841" max="3841" width="26.42578125" style="8" customWidth="1"/>
    <col min="3842" max="3842" width="32.42578125" style="8" customWidth="1"/>
    <col min="3843" max="3843" width="0" style="8" hidden="1" customWidth="1"/>
    <col min="3844" max="3845" width="26.42578125" style="8" customWidth="1"/>
    <col min="3846" max="3846" width="33.28515625" style="8" customWidth="1"/>
    <col min="3847" max="3847" width="37.42578125" style="8" customWidth="1"/>
    <col min="3848" max="4096" width="9.140625" style="8"/>
    <col min="4097" max="4097" width="26.42578125" style="8" customWidth="1"/>
    <col min="4098" max="4098" width="32.42578125" style="8" customWidth="1"/>
    <col min="4099" max="4099" width="0" style="8" hidden="1" customWidth="1"/>
    <col min="4100" max="4101" width="26.42578125" style="8" customWidth="1"/>
    <col min="4102" max="4102" width="33.28515625" style="8" customWidth="1"/>
    <col min="4103" max="4103" width="37.42578125" style="8" customWidth="1"/>
    <col min="4104" max="4352" width="9.140625" style="8"/>
    <col min="4353" max="4353" width="26.42578125" style="8" customWidth="1"/>
    <col min="4354" max="4354" width="32.42578125" style="8" customWidth="1"/>
    <col min="4355" max="4355" width="0" style="8" hidden="1" customWidth="1"/>
    <col min="4356" max="4357" width="26.42578125" style="8" customWidth="1"/>
    <col min="4358" max="4358" width="33.28515625" style="8" customWidth="1"/>
    <col min="4359" max="4359" width="37.42578125" style="8" customWidth="1"/>
    <col min="4360" max="4608" width="9.140625" style="8"/>
    <col min="4609" max="4609" width="26.42578125" style="8" customWidth="1"/>
    <col min="4610" max="4610" width="32.42578125" style="8" customWidth="1"/>
    <col min="4611" max="4611" width="0" style="8" hidden="1" customWidth="1"/>
    <col min="4612" max="4613" width="26.42578125" style="8" customWidth="1"/>
    <col min="4614" max="4614" width="33.28515625" style="8" customWidth="1"/>
    <col min="4615" max="4615" width="37.42578125" style="8" customWidth="1"/>
    <col min="4616" max="4864" width="9.140625" style="8"/>
    <col min="4865" max="4865" width="26.42578125" style="8" customWidth="1"/>
    <col min="4866" max="4866" width="32.42578125" style="8" customWidth="1"/>
    <col min="4867" max="4867" width="0" style="8" hidden="1" customWidth="1"/>
    <col min="4868" max="4869" width="26.42578125" style="8" customWidth="1"/>
    <col min="4870" max="4870" width="33.28515625" style="8" customWidth="1"/>
    <col min="4871" max="4871" width="37.42578125" style="8" customWidth="1"/>
    <col min="4872" max="5120" width="9.140625" style="8"/>
    <col min="5121" max="5121" width="26.42578125" style="8" customWidth="1"/>
    <col min="5122" max="5122" width="32.42578125" style="8" customWidth="1"/>
    <col min="5123" max="5123" width="0" style="8" hidden="1" customWidth="1"/>
    <col min="5124" max="5125" width="26.42578125" style="8" customWidth="1"/>
    <col min="5126" max="5126" width="33.28515625" style="8" customWidth="1"/>
    <col min="5127" max="5127" width="37.42578125" style="8" customWidth="1"/>
    <col min="5128" max="5376" width="9.140625" style="8"/>
    <col min="5377" max="5377" width="26.42578125" style="8" customWidth="1"/>
    <col min="5378" max="5378" width="32.42578125" style="8" customWidth="1"/>
    <col min="5379" max="5379" width="0" style="8" hidden="1" customWidth="1"/>
    <col min="5380" max="5381" width="26.42578125" style="8" customWidth="1"/>
    <col min="5382" max="5382" width="33.28515625" style="8" customWidth="1"/>
    <col min="5383" max="5383" width="37.42578125" style="8" customWidth="1"/>
    <col min="5384" max="5632" width="9.140625" style="8"/>
    <col min="5633" max="5633" width="26.42578125" style="8" customWidth="1"/>
    <col min="5634" max="5634" width="32.42578125" style="8" customWidth="1"/>
    <col min="5635" max="5635" width="0" style="8" hidden="1" customWidth="1"/>
    <col min="5636" max="5637" width="26.42578125" style="8" customWidth="1"/>
    <col min="5638" max="5638" width="33.28515625" style="8" customWidth="1"/>
    <col min="5639" max="5639" width="37.42578125" style="8" customWidth="1"/>
    <col min="5640" max="5888" width="9.140625" style="8"/>
    <col min="5889" max="5889" width="26.42578125" style="8" customWidth="1"/>
    <col min="5890" max="5890" width="32.42578125" style="8" customWidth="1"/>
    <col min="5891" max="5891" width="0" style="8" hidden="1" customWidth="1"/>
    <col min="5892" max="5893" width="26.42578125" style="8" customWidth="1"/>
    <col min="5894" max="5894" width="33.28515625" style="8" customWidth="1"/>
    <col min="5895" max="5895" width="37.42578125" style="8" customWidth="1"/>
    <col min="5896" max="6144" width="9.140625" style="8"/>
    <col min="6145" max="6145" width="26.42578125" style="8" customWidth="1"/>
    <col min="6146" max="6146" width="32.42578125" style="8" customWidth="1"/>
    <col min="6147" max="6147" width="0" style="8" hidden="1" customWidth="1"/>
    <col min="6148" max="6149" width="26.42578125" style="8" customWidth="1"/>
    <col min="6150" max="6150" width="33.28515625" style="8" customWidth="1"/>
    <col min="6151" max="6151" width="37.42578125" style="8" customWidth="1"/>
    <col min="6152" max="6400" width="9.140625" style="8"/>
    <col min="6401" max="6401" width="26.42578125" style="8" customWidth="1"/>
    <col min="6402" max="6402" width="32.42578125" style="8" customWidth="1"/>
    <col min="6403" max="6403" width="0" style="8" hidden="1" customWidth="1"/>
    <col min="6404" max="6405" width="26.42578125" style="8" customWidth="1"/>
    <col min="6406" max="6406" width="33.28515625" style="8" customWidth="1"/>
    <col min="6407" max="6407" width="37.42578125" style="8" customWidth="1"/>
    <col min="6408" max="6656" width="9.140625" style="8"/>
    <col min="6657" max="6657" width="26.42578125" style="8" customWidth="1"/>
    <col min="6658" max="6658" width="32.42578125" style="8" customWidth="1"/>
    <col min="6659" max="6659" width="0" style="8" hidden="1" customWidth="1"/>
    <col min="6660" max="6661" width="26.42578125" style="8" customWidth="1"/>
    <col min="6662" max="6662" width="33.28515625" style="8" customWidth="1"/>
    <col min="6663" max="6663" width="37.42578125" style="8" customWidth="1"/>
    <col min="6664" max="6912" width="9.140625" style="8"/>
    <col min="6913" max="6913" width="26.42578125" style="8" customWidth="1"/>
    <col min="6914" max="6914" width="32.42578125" style="8" customWidth="1"/>
    <col min="6915" max="6915" width="0" style="8" hidden="1" customWidth="1"/>
    <col min="6916" max="6917" width="26.42578125" style="8" customWidth="1"/>
    <col min="6918" max="6918" width="33.28515625" style="8" customWidth="1"/>
    <col min="6919" max="6919" width="37.42578125" style="8" customWidth="1"/>
    <col min="6920" max="7168" width="9.140625" style="8"/>
    <col min="7169" max="7169" width="26.42578125" style="8" customWidth="1"/>
    <col min="7170" max="7170" width="32.42578125" style="8" customWidth="1"/>
    <col min="7171" max="7171" width="0" style="8" hidden="1" customWidth="1"/>
    <col min="7172" max="7173" width="26.42578125" style="8" customWidth="1"/>
    <col min="7174" max="7174" width="33.28515625" style="8" customWidth="1"/>
    <col min="7175" max="7175" width="37.42578125" style="8" customWidth="1"/>
    <col min="7176" max="7424" width="9.140625" style="8"/>
    <col min="7425" max="7425" width="26.42578125" style="8" customWidth="1"/>
    <col min="7426" max="7426" width="32.42578125" style="8" customWidth="1"/>
    <col min="7427" max="7427" width="0" style="8" hidden="1" customWidth="1"/>
    <col min="7428" max="7429" width="26.42578125" style="8" customWidth="1"/>
    <col min="7430" max="7430" width="33.28515625" style="8" customWidth="1"/>
    <col min="7431" max="7431" width="37.42578125" style="8" customWidth="1"/>
    <col min="7432" max="7680" width="9.140625" style="8"/>
    <col min="7681" max="7681" width="26.42578125" style="8" customWidth="1"/>
    <col min="7682" max="7682" width="32.42578125" style="8" customWidth="1"/>
    <col min="7683" max="7683" width="0" style="8" hidden="1" customWidth="1"/>
    <col min="7684" max="7685" width="26.42578125" style="8" customWidth="1"/>
    <col min="7686" max="7686" width="33.28515625" style="8" customWidth="1"/>
    <col min="7687" max="7687" width="37.42578125" style="8" customWidth="1"/>
    <col min="7688" max="7936" width="9.140625" style="8"/>
    <col min="7937" max="7937" width="26.42578125" style="8" customWidth="1"/>
    <col min="7938" max="7938" width="32.42578125" style="8" customWidth="1"/>
    <col min="7939" max="7939" width="0" style="8" hidden="1" customWidth="1"/>
    <col min="7940" max="7941" width="26.42578125" style="8" customWidth="1"/>
    <col min="7942" max="7942" width="33.28515625" style="8" customWidth="1"/>
    <col min="7943" max="7943" width="37.42578125" style="8" customWidth="1"/>
    <col min="7944" max="8192" width="9.140625" style="8"/>
    <col min="8193" max="8193" width="26.42578125" style="8" customWidth="1"/>
    <col min="8194" max="8194" width="32.42578125" style="8" customWidth="1"/>
    <col min="8195" max="8195" width="0" style="8" hidden="1" customWidth="1"/>
    <col min="8196" max="8197" width="26.42578125" style="8" customWidth="1"/>
    <col min="8198" max="8198" width="33.28515625" style="8" customWidth="1"/>
    <col min="8199" max="8199" width="37.42578125" style="8" customWidth="1"/>
    <col min="8200" max="8448" width="9.140625" style="8"/>
    <col min="8449" max="8449" width="26.42578125" style="8" customWidth="1"/>
    <col min="8450" max="8450" width="32.42578125" style="8" customWidth="1"/>
    <col min="8451" max="8451" width="0" style="8" hidden="1" customWidth="1"/>
    <col min="8452" max="8453" width="26.42578125" style="8" customWidth="1"/>
    <col min="8454" max="8454" width="33.28515625" style="8" customWidth="1"/>
    <col min="8455" max="8455" width="37.42578125" style="8" customWidth="1"/>
    <col min="8456" max="8704" width="9.140625" style="8"/>
    <col min="8705" max="8705" width="26.42578125" style="8" customWidth="1"/>
    <col min="8706" max="8706" width="32.42578125" style="8" customWidth="1"/>
    <col min="8707" max="8707" width="0" style="8" hidden="1" customWidth="1"/>
    <col min="8708" max="8709" width="26.42578125" style="8" customWidth="1"/>
    <col min="8710" max="8710" width="33.28515625" style="8" customWidth="1"/>
    <col min="8711" max="8711" width="37.42578125" style="8" customWidth="1"/>
    <col min="8712" max="8960" width="9.140625" style="8"/>
    <col min="8961" max="8961" width="26.42578125" style="8" customWidth="1"/>
    <col min="8962" max="8962" width="32.42578125" style="8" customWidth="1"/>
    <col min="8963" max="8963" width="0" style="8" hidden="1" customWidth="1"/>
    <col min="8964" max="8965" width="26.42578125" style="8" customWidth="1"/>
    <col min="8966" max="8966" width="33.28515625" style="8" customWidth="1"/>
    <col min="8967" max="8967" width="37.42578125" style="8" customWidth="1"/>
    <col min="8968" max="9216" width="9.140625" style="8"/>
    <col min="9217" max="9217" width="26.42578125" style="8" customWidth="1"/>
    <col min="9218" max="9218" width="32.42578125" style="8" customWidth="1"/>
    <col min="9219" max="9219" width="0" style="8" hidden="1" customWidth="1"/>
    <col min="9220" max="9221" width="26.42578125" style="8" customWidth="1"/>
    <col min="9222" max="9222" width="33.28515625" style="8" customWidth="1"/>
    <col min="9223" max="9223" width="37.42578125" style="8" customWidth="1"/>
    <col min="9224" max="9472" width="9.140625" style="8"/>
    <col min="9473" max="9473" width="26.42578125" style="8" customWidth="1"/>
    <col min="9474" max="9474" width="32.42578125" style="8" customWidth="1"/>
    <col min="9475" max="9475" width="0" style="8" hidden="1" customWidth="1"/>
    <col min="9476" max="9477" width="26.42578125" style="8" customWidth="1"/>
    <col min="9478" max="9478" width="33.28515625" style="8" customWidth="1"/>
    <col min="9479" max="9479" width="37.42578125" style="8" customWidth="1"/>
    <col min="9480" max="9728" width="9.140625" style="8"/>
    <col min="9729" max="9729" width="26.42578125" style="8" customWidth="1"/>
    <col min="9730" max="9730" width="32.42578125" style="8" customWidth="1"/>
    <col min="9731" max="9731" width="0" style="8" hidden="1" customWidth="1"/>
    <col min="9732" max="9733" width="26.42578125" style="8" customWidth="1"/>
    <col min="9734" max="9734" width="33.28515625" style="8" customWidth="1"/>
    <col min="9735" max="9735" width="37.42578125" style="8" customWidth="1"/>
    <col min="9736" max="9984" width="9.140625" style="8"/>
    <col min="9985" max="9985" width="26.42578125" style="8" customWidth="1"/>
    <col min="9986" max="9986" width="32.42578125" style="8" customWidth="1"/>
    <col min="9987" max="9987" width="0" style="8" hidden="1" customWidth="1"/>
    <col min="9988" max="9989" width="26.42578125" style="8" customWidth="1"/>
    <col min="9990" max="9990" width="33.28515625" style="8" customWidth="1"/>
    <col min="9991" max="9991" width="37.42578125" style="8" customWidth="1"/>
    <col min="9992" max="10240" width="9.140625" style="8"/>
    <col min="10241" max="10241" width="26.42578125" style="8" customWidth="1"/>
    <col min="10242" max="10242" width="32.42578125" style="8" customWidth="1"/>
    <col min="10243" max="10243" width="0" style="8" hidden="1" customWidth="1"/>
    <col min="10244" max="10245" width="26.42578125" style="8" customWidth="1"/>
    <col min="10246" max="10246" width="33.28515625" style="8" customWidth="1"/>
    <col min="10247" max="10247" width="37.42578125" style="8" customWidth="1"/>
    <col min="10248" max="10496" width="9.140625" style="8"/>
    <col min="10497" max="10497" width="26.42578125" style="8" customWidth="1"/>
    <col min="10498" max="10498" width="32.42578125" style="8" customWidth="1"/>
    <col min="10499" max="10499" width="0" style="8" hidden="1" customWidth="1"/>
    <col min="10500" max="10501" width="26.42578125" style="8" customWidth="1"/>
    <col min="10502" max="10502" width="33.28515625" style="8" customWidth="1"/>
    <col min="10503" max="10503" width="37.42578125" style="8" customWidth="1"/>
    <col min="10504" max="10752" width="9.140625" style="8"/>
    <col min="10753" max="10753" width="26.42578125" style="8" customWidth="1"/>
    <col min="10754" max="10754" width="32.42578125" style="8" customWidth="1"/>
    <col min="10755" max="10755" width="0" style="8" hidden="1" customWidth="1"/>
    <col min="10756" max="10757" width="26.42578125" style="8" customWidth="1"/>
    <col min="10758" max="10758" width="33.28515625" style="8" customWidth="1"/>
    <col min="10759" max="10759" width="37.42578125" style="8" customWidth="1"/>
    <col min="10760" max="11008" width="9.140625" style="8"/>
    <col min="11009" max="11009" width="26.42578125" style="8" customWidth="1"/>
    <col min="11010" max="11010" width="32.42578125" style="8" customWidth="1"/>
    <col min="11011" max="11011" width="0" style="8" hidden="1" customWidth="1"/>
    <col min="11012" max="11013" width="26.42578125" style="8" customWidth="1"/>
    <col min="11014" max="11014" width="33.28515625" style="8" customWidth="1"/>
    <col min="11015" max="11015" width="37.42578125" style="8" customWidth="1"/>
    <col min="11016" max="11264" width="9.140625" style="8"/>
    <col min="11265" max="11265" width="26.42578125" style="8" customWidth="1"/>
    <col min="11266" max="11266" width="32.42578125" style="8" customWidth="1"/>
    <col min="11267" max="11267" width="0" style="8" hidden="1" customWidth="1"/>
    <col min="11268" max="11269" width="26.42578125" style="8" customWidth="1"/>
    <col min="11270" max="11270" width="33.28515625" style="8" customWidth="1"/>
    <col min="11271" max="11271" width="37.42578125" style="8" customWidth="1"/>
    <col min="11272" max="11520" width="9.140625" style="8"/>
    <col min="11521" max="11521" width="26.42578125" style="8" customWidth="1"/>
    <col min="11522" max="11522" width="32.42578125" style="8" customWidth="1"/>
    <col min="11523" max="11523" width="0" style="8" hidden="1" customWidth="1"/>
    <col min="11524" max="11525" width="26.42578125" style="8" customWidth="1"/>
    <col min="11526" max="11526" width="33.28515625" style="8" customWidth="1"/>
    <col min="11527" max="11527" width="37.42578125" style="8" customWidth="1"/>
    <col min="11528" max="11776" width="9.140625" style="8"/>
    <col min="11777" max="11777" width="26.42578125" style="8" customWidth="1"/>
    <col min="11778" max="11778" width="32.42578125" style="8" customWidth="1"/>
    <col min="11779" max="11779" width="0" style="8" hidden="1" customWidth="1"/>
    <col min="11780" max="11781" width="26.42578125" style="8" customWidth="1"/>
    <col min="11782" max="11782" width="33.28515625" style="8" customWidth="1"/>
    <col min="11783" max="11783" width="37.42578125" style="8" customWidth="1"/>
    <col min="11784" max="12032" width="9.140625" style="8"/>
    <col min="12033" max="12033" width="26.42578125" style="8" customWidth="1"/>
    <col min="12034" max="12034" width="32.42578125" style="8" customWidth="1"/>
    <col min="12035" max="12035" width="0" style="8" hidden="1" customWidth="1"/>
    <col min="12036" max="12037" width="26.42578125" style="8" customWidth="1"/>
    <col min="12038" max="12038" width="33.28515625" style="8" customWidth="1"/>
    <col min="12039" max="12039" width="37.42578125" style="8" customWidth="1"/>
    <col min="12040" max="12288" width="9.140625" style="8"/>
    <col min="12289" max="12289" width="26.42578125" style="8" customWidth="1"/>
    <col min="12290" max="12290" width="32.42578125" style="8" customWidth="1"/>
    <col min="12291" max="12291" width="0" style="8" hidden="1" customWidth="1"/>
    <col min="12292" max="12293" width="26.42578125" style="8" customWidth="1"/>
    <col min="12294" max="12294" width="33.28515625" style="8" customWidth="1"/>
    <col min="12295" max="12295" width="37.42578125" style="8" customWidth="1"/>
    <col min="12296" max="12544" width="9.140625" style="8"/>
    <col min="12545" max="12545" width="26.42578125" style="8" customWidth="1"/>
    <col min="12546" max="12546" width="32.42578125" style="8" customWidth="1"/>
    <col min="12547" max="12547" width="0" style="8" hidden="1" customWidth="1"/>
    <col min="12548" max="12549" width="26.42578125" style="8" customWidth="1"/>
    <col min="12550" max="12550" width="33.28515625" style="8" customWidth="1"/>
    <col min="12551" max="12551" width="37.42578125" style="8" customWidth="1"/>
    <col min="12552" max="12800" width="9.140625" style="8"/>
    <col min="12801" max="12801" width="26.42578125" style="8" customWidth="1"/>
    <col min="12802" max="12802" width="32.42578125" style="8" customWidth="1"/>
    <col min="12803" max="12803" width="0" style="8" hidden="1" customWidth="1"/>
    <col min="12804" max="12805" width="26.42578125" style="8" customWidth="1"/>
    <col min="12806" max="12806" width="33.28515625" style="8" customWidth="1"/>
    <col min="12807" max="12807" width="37.42578125" style="8" customWidth="1"/>
    <col min="12808" max="13056" width="9.140625" style="8"/>
    <col min="13057" max="13057" width="26.42578125" style="8" customWidth="1"/>
    <col min="13058" max="13058" width="32.42578125" style="8" customWidth="1"/>
    <col min="13059" max="13059" width="0" style="8" hidden="1" customWidth="1"/>
    <col min="13060" max="13061" width="26.42578125" style="8" customWidth="1"/>
    <col min="13062" max="13062" width="33.28515625" style="8" customWidth="1"/>
    <col min="13063" max="13063" width="37.42578125" style="8" customWidth="1"/>
    <col min="13064" max="13312" width="9.140625" style="8"/>
    <col min="13313" max="13313" width="26.42578125" style="8" customWidth="1"/>
    <col min="13314" max="13314" width="32.42578125" style="8" customWidth="1"/>
    <col min="13315" max="13315" width="0" style="8" hidden="1" customWidth="1"/>
    <col min="13316" max="13317" width="26.42578125" style="8" customWidth="1"/>
    <col min="13318" max="13318" width="33.28515625" style="8" customWidth="1"/>
    <col min="13319" max="13319" width="37.42578125" style="8" customWidth="1"/>
    <col min="13320" max="13568" width="9.140625" style="8"/>
    <col min="13569" max="13569" width="26.42578125" style="8" customWidth="1"/>
    <col min="13570" max="13570" width="32.42578125" style="8" customWidth="1"/>
    <col min="13571" max="13571" width="0" style="8" hidden="1" customWidth="1"/>
    <col min="13572" max="13573" width="26.42578125" style="8" customWidth="1"/>
    <col min="13574" max="13574" width="33.28515625" style="8" customWidth="1"/>
    <col min="13575" max="13575" width="37.42578125" style="8" customWidth="1"/>
    <col min="13576" max="13824" width="9.140625" style="8"/>
    <col min="13825" max="13825" width="26.42578125" style="8" customWidth="1"/>
    <col min="13826" max="13826" width="32.42578125" style="8" customWidth="1"/>
    <col min="13827" max="13827" width="0" style="8" hidden="1" customWidth="1"/>
    <col min="13828" max="13829" width="26.42578125" style="8" customWidth="1"/>
    <col min="13830" max="13830" width="33.28515625" style="8" customWidth="1"/>
    <col min="13831" max="13831" width="37.42578125" style="8" customWidth="1"/>
    <col min="13832" max="14080" width="9.140625" style="8"/>
    <col min="14081" max="14081" width="26.42578125" style="8" customWidth="1"/>
    <col min="14082" max="14082" width="32.42578125" style="8" customWidth="1"/>
    <col min="14083" max="14083" width="0" style="8" hidden="1" customWidth="1"/>
    <col min="14084" max="14085" width="26.42578125" style="8" customWidth="1"/>
    <col min="14086" max="14086" width="33.28515625" style="8" customWidth="1"/>
    <col min="14087" max="14087" width="37.42578125" style="8" customWidth="1"/>
    <col min="14088" max="14336" width="9.140625" style="8"/>
    <col min="14337" max="14337" width="26.42578125" style="8" customWidth="1"/>
    <col min="14338" max="14338" width="32.42578125" style="8" customWidth="1"/>
    <col min="14339" max="14339" width="0" style="8" hidden="1" customWidth="1"/>
    <col min="14340" max="14341" width="26.42578125" style="8" customWidth="1"/>
    <col min="14342" max="14342" width="33.28515625" style="8" customWidth="1"/>
    <col min="14343" max="14343" width="37.42578125" style="8" customWidth="1"/>
    <col min="14344" max="14592" width="9.140625" style="8"/>
    <col min="14593" max="14593" width="26.42578125" style="8" customWidth="1"/>
    <col min="14594" max="14594" width="32.42578125" style="8" customWidth="1"/>
    <col min="14595" max="14595" width="0" style="8" hidden="1" customWidth="1"/>
    <col min="14596" max="14597" width="26.42578125" style="8" customWidth="1"/>
    <col min="14598" max="14598" width="33.28515625" style="8" customWidth="1"/>
    <col min="14599" max="14599" width="37.42578125" style="8" customWidth="1"/>
    <col min="14600" max="14848" width="9.140625" style="8"/>
    <col min="14849" max="14849" width="26.42578125" style="8" customWidth="1"/>
    <col min="14850" max="14850" width="32.42578125" style="8" customWidth="1"/>
    <col min="14851" max="14851" width="0" style="8" hidden="1" customWidth="1"/>
    <col min="14852" max="14853" width="26.42578125" style="8" customWidth="1"/>
    <col min="14854" max="14854" width="33.28515625" style="8" customWidth="1"/>
    <col min="14855" max="14855" width="37.42578125" style="8" customWidth="1"/>
    <col min="14856" max="15104" width="9.140625" style="8"/>
    <col min="15105" max="15105" width="26.42578125" style="8" customWidth="1"/>
    <col min="15106" max="15106" width="32.42578125" style="8" customWidth="1"/>
    <col min="15107" max="15107" width="0" style="8" hidden="1" customWidth="1"/>
    <col min="15108" max="15109" width="26.42578125" style="8" customWidth="1"/>
    <col min="15110" max="15110" width="33.28515625" style="8" customWidth="1"/>
    <col min="15111" max="15111" width="37.42578125" style="8" customWidth="1"/>
    <col min="15112" max="15360" width="9.140625" style="8"/>
    <col min="15361" max="15361" width="26.42578125" style="8" customWidth="1"/>
    <col min="15362" max="15362" width="32.42578125" style="8" customWidth="1"/>
    <col min="15363" max="15363" width="0" style="8" hidden="1" customWidth="1"/>
    <col min="15364" max="15365" width="26.42578125" style="8" customWidth="1"/>
    <col min="15366" max="15366" width="33.28515625" style="8" customWidth="1"/>
    <col min="15367" max="15367" width="37.42578125" style="8" customWidth="1"/>
    <col min="15368" max="15616" width="9.140625" style="8"/>
    <col min="15617" max="15617" width="26.42578125" style="8" customWidth="1"/>
    <col min="15618" max="15618" width="32.42578125" style="8" customWidth="1"/>
    <col min="15619" max="15619" width="0" style="8" hidden="1" customWidth="1"/>
    <col min="15620" max="15621" width="26.42578125" style="8" customWidth="1"/>
    <col min="15622" max="15622" width="33.28515625" style="8" customWidth="1"/>
    <col min="15623" max="15623" width="37.42578125" style="8" customWidth="1"/>
    <col min="15624" max="15872" width="9.140625" style="8"/>
    <col min="15873" max="15873" width="26.42578125" style="8" customWidth="1"/>
    <col min="15874" max="15874" width="32.42578125" style="8" customWidth="1"/>
    <col min="15875" max="15875" width="0" style="8" hidden="1" customWidth="1"/>
    <col min="15876" max="15877" width="26.42578125" style="8" customWidth="1"/>
    <col min="15878" max="15878" width="33.28515625" style="8" customWidth="1"/>
    <col min="15879" max="15879" width="37.42578125" style="8" customWidth="1"/>
    <col min="15880" max="16128" width="9.140625" style="8"/>
    <col min="16129" max="16129" width="26.42578125" style="8" customWidth="1"/>
    <col min="16130" max="16130" width="32.42578125" style="8" customWidth="1"/>
    <col min="16131" max="16131" width="0" style="8" hidden="1" customWidth="1"/>
    <col min="16132" max="16133" width="26.42578125" style="8" customWidth="1"/>
    <col min="16134" max="16134" width="33.28515625" style="8" customWidth="1"/>
    <col min="16135" max="16135" width="37.42578125" style="8" customWidth="1"/>
    <col min="16136" max="16384" width="9.140625" style="8"/>
  </cols>
  <sheetData>
    <row r="1" spans="1:13" ht="17.100000000000001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6" t="s">
        <v>6</v>
      </c>
      <c r="H1" s="141"/>
      <c r="I1" s="142"/>
      <c r="J1" s="142"/>
      <c r="K1" s="142"/>
      <c r="L1" s="143"/>
      <c r="M1" s="7"/>
    </row>
    <row r="2" spans="1:13" ht="84.95">
      <c r="A2" s="9" t="s">
        <v>7</v>
      </c>
      <c r="B2" s="10" t="s">
        <v>8</v>
      </c>
      <c r="C2" s="11" t="s">
        <v>9</v>
      </c>
      <c r="D2" s="12" t="s">
        <v>10</v>
      </c>
      <c r="E2" s="13" t="s">
        <v>11</v>
      </c>
      <c r="F2" s="14" t="s">
        <v>12</v>
      </c>
      <c r="G2" s="15" t="s">
        <v>13</v>
      </c>
      <c r="H2" s="144"/>
      <c r="I2" s="145"/>
      <c r="J2" s="145"/>
      <c r="K2" s="145"/>
      <c r="L2" s="146"/>
    </row>
    <row r="3" spans="1:13" ht="57">
      <c r="A3" s="16" t="s">
        <v>14</v>
      </c>
      <c r="B3" s="17" t="s">
        <v>15</v>
      </c>
      <c r="C3" s="18" t="s">
        <v>16</v>
      </c>
      <c r="D3" s="19"/>
      <c r="E3" s="20"/>
      <c r="F3" s="21"/>
      <c r="G3" s="22" t="s">
        <v>17</v>
      </c>
    </row>
    <row r="4" spans="1:13" ht="32.1">
      <c r="A4" s="16" t="s">
        <v>18</v>
      </c>
      <c r="B4" s="23" t="s">
        <v>19</v>
      </c>
      <c r="C4" s="24" t="s">
        <v>20</v>
      </c>
      <c r="D4" s="25"/>
      <c r="E4" s="26"/>
      <c r="F4" s="27"/>
      <c r="G4" s="26" t="s">
        <v>21</v>
      </c>
    </row>
    <row r="5" spans="1:13" ht="51">
      <c r="A5" s="16" t="s">
        <v>22</v>
      </c>
      <c r="B5" s="28" t="s">
        <v>23</v>
      </c>
      <c r="C5" s="29" t="s">
        <v>24</v>
      </c>
      <c r="D5" s="30"/>
      <c r="E5" s="31"/>
      <c r="F5" s="32"/>
      <c r="G5" s="33"/>
    </row>
    <row r="6" spans="1:13" ht="17.100000000000001">
      <c r="A6" s="16" t="s">
        <v>25</v>
      </c>
      <c r="B6" s="34">
        <v>2004</v>
      </c>
      <c r="C6" s="29">
        <v>1997</v>
      </c>
      <c r="D6" s="35"/>
      <c r="E6" s="36"/>
      <c r="F6" s="37"/>
      <c r="G6" s="38">
        <v>1997</v>
      </c>
      <c r="H6" s="39"/>
    </row>
    <row r="7" spans="1:13" ht="17.100000000000001">
      <c r="A7" s="16" t="s">
        <v>26</v>
      </c>
      <c r="B7" s="34">
        <v>46</v>
      </c>
      <c r="C7" s="29"/>
      <c r="D7" s="35"/>
      <c r="E7" s="36"/>
      <c r="F7" s="40"/>
      <c r="G7" s="41" t="s">
        <v>27</v>
      </c>
      <c r="H7" s="39"/>
    </row>
    <row r="8" spans="1:13" ht="17.100000000000001">
      <c r="A8" s="42" t="s">
        <v>28</v>
      </c>
      <c r="B8" s="43">
        <v>49</v>
      </c>
      <c r="C8" s="44"/>
      <c r="D8" s="45"/>
      <c r="E8" s="46"/>
      <c r="F8" s="40"/>
      <c r="G8" s="38">
        <v>225</v>
      </c>
      <c r="H8" s="39"/>
    </row>
    <row r="9" spans="1:13" ht="15.95">
      <c r="A9" s="47"/>
      <c r="B9" s="48"/>
      <c r="C9" s="11"/>
      <c r="D9" s="49"/>
      <c r="E9" s="38"/>
      <c r="F9" s="50"/>
      <c r="G9" s="38"/>
      <c r="H9" s="39"/>
    </row>
    <row r="10" spans="1:13" ht="33.950000000000003">
      <c r="A10" s="51" t="s">
        <v>29</v>
      </c>
      <c r="B10" s="52"/>
      <c r="C10" s="53"/>
      <c r="D10" s="54"/>
      <c r="E10" s="55"/>
      <c r="F10" s="56"/>
      <c r="G10" s="38"/>
      <c r="H10" s="39"/>
    </row>
    <row r="11" spans="1:13" ht="33.950000000000003">
      <c r="A11" s="16" t="s">
        <v>30</v>
      </c>
      <c r="B11" s="48" t="s">
        <v>31</v>
      </c>
      <c r="C11" s="29" t="s">
        <v>31</v>
      </c>
      <c r="D11" s="57"/>
      <c r="E11" s="38"/>
      <c r="F11" s="50"/>
      <c r="G11" s="58" t="s">
        <v>31</v>
      </c>
    </row>
    <row r="12" spans="1:13" ht="33.950000000000003">
      <c r="A12" s="16" t="s">
        <v>32</v>
      </c>
      <c r="B12" s="48" t="s">
        <v>31</v>
      </c>
      <c r="C12" s="29"/>
      <c r="D12" s="49"/>
      <c r="E12" s="38"/>
      <c r="F12" s="50"/>
      <c r="G12" s="38"/>
      <c r="H12" s="39"/>
    </row>
    <row r="13" spans="1:13" ht="33.950000000000003">
      <c r="A13" s="16" t="s">
        <v>33</v>
      </c>
      <c r="B13" s="48"/>
      <c r="C13" s="29"/>
      <c r="D13" s="35"/>
      <c r="E13" s="36"/>
      <c r="F13" s="50"/>
      <c r="G13" s="38"/>
      <c r="H13" s="39"/>
    </row>
    <row r="14" spans="1:13" ht="33.950000000000003">
      <c r="A14" s="16" t="s">
        <v>34</v>
      </c>
      <c r="B14" s="28" t="s">
        <v>31</v>
      </c>
      <c r="C14" s="29"/>
      <c r="D14" s="59"/>
      <c r="E14" s="38"/>
      <c r="F14" s="50"/>
      <c r="G14" s="38" t="s">
        <v>31</v>
      </c>
      <c r="H14" s="39"/>
    </row>
    <row r="15" spans="1:13" ht="33.950000000000003">
      <c r="A15" s="16" t="s">
        <v>35</v>
      </c>
      <c r="B15" s="48"/>
      <c r="C15" s="29"/>
      <c r="D15" s="59"/>
      <c r="E15" s="38"/>
      <c r="F15" s="50"/>
      <c r="G15" s="38"/>
      <c r="H15" s="39"/>
    </row>
    <row r="16" spans="1:13" ht="33.950000000000003">
      <c r="A16" s="16" t="s">
        <v>36</v>
      </c>
      <c r="B16" s="28" t="s">
        <v>31</v>
      </c>
      <c r="C16" s="29"/>
      <c r="D16" s="49"/>
      <c r="E16" s="38"/>
      <c r="F16" s="50"/>
      <c r="G16" s="38" t="s">
        <v>31</v>
      </c>
      <c r="H16" s="39"/>
    </row>
    <row r="17" spans="1:7" ht="33.950000000000003">
      <c r="A17" s="16" t="s">
        <v>37</v>
      </c>
      <c r="B17" s="48" t="s">
        <v>38</v>
      </c>
      <c r="C17" s="29"/>
      <c r="D17" s="60"/>
      <c r="E17" s="61"/>
      <c r="F17" s="62"/>
      <c r="G17" s="61"/>
    </row>
    <row r="18" spans="1:7" ht="18" thickBot="1">
      <c r="A18" s="63" t="s">
        <v>39</v>
      </c>
      <c r="B18" s="64" t="s">
        <v>31</v>
      </c>
      <c r="C18" s="65"/>
      <c r="D18" s="66"/>
      <c r="E18" s="64"/>
      <c r="F18" s="67"/>
      <c r="G18" s="64" t="s">
        <v>38</v>
      </c>
    </row>
  </sheetData>
  <mergeCells count="1">
    <mergeCell ref="H1:L2"/>
  </mergeCells>
  <hyperlinks>
    <hyperlink ref="B4" r:id="rId1" xr:uid="{E08714B2-8477-405E-9CBD-F2F04AFDFF5D}"/>
    <hyperlink ref="C4" r:id="rId2" xr:uid="{A1677839-AC3B-4DDB-BE3A-4EFD31FFE04D}"/>
    <hyperlink ref="G4" r:id="rId3" xr:uid="{8A4D6F92-AB83-480E-99DC-CE4F1923A2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6B1E-7A46-43D6-9F26-FBEA267B3347}">
  <dimension ref="A1:J38"/>
  <sheetViews>
    <sheetView workbookViewId="0">
      <selection activeCell="C19" sqref="C19"/>
    </sheetView>
  </sheetViews>
  <sheetFormatPr defaultColWidth="8.85546875" defaultRowHeight="15"/>
  <cols>
    <col min="1" max="2" width="9.140625" customWidth="1"/>
    <col min="3" max="3" width="49.28515625" customWidth="1"/>
    <col min="4" max="4" width="14.42578125" customWidth="1"/>
    <col min="5" max="5" width="13.140625" customWidth="1"/>
    <col min="6" max="6" width="15.42578125" customWidth="1"/>
  </cols>
  <sheetData>
    <row r="1" spans="1:10">
      <c r="A1" s="90"/>
      <c r="B1" s="114"/>
      <c r="C1" s="114"/>
      <c r="D1" s="114"/>
      <c r="E1" s="114"/>
      <c r="F1" s="114"/>
      <c r="G1" s="114"/>
      <c r="H1" s="115"/>
    </row>
    <row r="2" spans="1:10" ht="18.95">
      <c r="A2" s="90"/>
      <c r="B2" s="114"/>
      <c r="C2" s="114"/>
      <c r="D2" s="116" t="s">
        <v>40</v>
      </c>
      <c r="E2" s="114"/>
      <c r="F2" s="114"/>
      <c r="G2" s="114"/>
      <c r="H2" s="115"/>
    </row>
    <row r="3" spans="1:10">
      <c r="A3" s="90"/>
      <c r="B3" s="114"/>
      <c r="C3" s="114"/>
      <c r="D3" s="114"/>
      <c r="E3" s="114"/>
      <c r="F3" s="114"/>
      <c r="G3" s="114"/>
      <c r="H3" s="115"/>
    </row>
    <row r="4" spans="1:10">
      <c r="B4" s="114"/>
      <c r="C4" s="114"/>
      <c r="D4" s="114"/>
      <c r="E4" s="114"/>
      <c r="F4" s="114"/>
      <c r="G4" s="114"/>
      <c r="H4" s="115"/>
    </row>
    <row r="5" spans="1:10" ht="15" customHeight="1">
      <c r="A5" s="147" t="s">
        <v>41</v>
      </c>
      <c r="B5" s="147"/>
      <c r="C5" s="147"/>
      <c r="D5" s="147"/>
      <c r="E5" s="147"/>
      <c r="F5" s="147"/>
      <c r="G5" s="147"/>
      <c r="H5" s="148"/>
      <c r="I5" s="122"/>
      <c r="J5" s="117"/>
    </row>
    <row r="6" spans="1:10" ht="15.95">
      <c r="A6" s="119"/>
      <c r="B6" s="114"/>
      <c r="C6" s="114"/>
      <c r="D6" s="114"/>
      <c r="E6" s="114"/>
      <c r="F6" s="114"/>
      <c r="G6" s="114"/>
      <c r="H6" s="123"/>
    </row>
    <row r="7" spans="1:10">
      <c r="A7" s="120"/>
      <c r="B7" s="120"/>
      <c r="C7" s="121"/>
      <c r="D7" s="112" t="s">
        <v>3</v>
      </c>
      <c r="E7" s="113" t="s">
        <v>4</v>
      </c>
      <c r="F7" s="112" t="s">
        <v>5</v>
      </c>
      <c r="G7" s="118" t="s">
        <v>42</v>
      </c>
      <c r="H7" s="118" t="s">
        <v>43</v>
      </c>
    </row>
    <row r="8" spans="1:10">
      <c r="A8" s="83"/>
      <c r="B8" s="83"/>
      <c r="C8" s="106" t="s">
        <v>44</v>
      </c>
      <c r="D8" s="135" t="str">
        <f>Scenarios!C19</f>
        <v>-</v>
      </c>
      <c r="E8" s="136" t="str">
        <f>Scenarios!D19</f>
        <v>-</v>
      </c>
      <c r="F8" s="137" t="str">
        <f>Scenarios!E19</f>
        <v>-</v>
      </c>
      <c r="G8" s="124">
        <f>H8*5</f>
        <v>50</v>
      </c>
      <c r="H8" s="105">
        <v>10</v>
      </c>
    </row>
    <row r="9" spans="1:10">
      <c r="A9" s="83"/>
      <c r="B9" s="83"/>
      <c r="C9" s="68" t="s">
        <v>45</v>
      </c>
      <c r="D9" s="135" t="str">
        <f>Scenarios!C33</f>
        <v>-</v>
      </c>
      <c r="E9" s="136" t="str">
        <f>Scenarios!D33</f>
        <v>-</v>
      </c>
      <c r="F9" s="138" t="str">
        <f>Scenarios!E33</f>
        <v>-</v>
      </c>
      <c r="G9" s="125">
        <f t="shared" ref="G9:G30" si="0">H9*5</f>
        <v>50</v>
      </c>
      <c r="H9" s="105">
        <v>10</v>
      </c>
    </row>
    <row r="10" spans="1:10">
      <c r="A10" s="83"/>
      <c r="B10" s="83"/>
      <c r="C10" s="68" t="s">
        <v>46</v>
      </c>
      <c r="D10" s="135" t="str">
        <f>Scenarios!C46</f>
        <v>-</v>
      </c>
      <c r="E10" s="136" t="str">
        <f>Scenarios!D46</f>
        <v>-</v>
      </c>
      <c r="F10" s="138" t="str">
        <f>Scenarios!E46</f>
        <v>-</v>
      </c>
      <c r="G10" s="125">
        <f t="shared" si="0"/>
        <v>50</v>
      </c>
      <c r="H10" s="105">
        <v>10</v>
      </c>
    </row>
    <row r="11" spans="1:10">
      <c r="A11" s="83"/>
      <c r="B11" s="83"/>
      <c r="C11" s="68" t="s">
        <v>47</v>
      </c>
      <c r="D11" s="135" t="str">
        <f>Scenarios!C59</f>
        <v>-</v>
      </c>
      <c r="E11" s="136" t="str">
        <f>Scenarios!D59</f>
        <v>-</v>
      </c>
      <c r="F11" s="138" t="str">
        <f>Scenarios!E59</f>
        <v>-</v>
      </c>
      <c r="G11" s="125">
        <f t="shared" si="0"/>
        <v>50</v>
      </c>
      <c r="H11" s="105">
        <v>10</v>
      </c>
    </row>
    <row r="12" spans="1:10">
      <c r="A12" s="83"/>
      <c r="B12" s="83"/>
      <c r="C12" s="69" t="s">
        <v>48</v>
      </c>
      <c r="D12" s="135" t="str">
        <f>Scenarios!C67</f>
        <v>-</v>
      </c>
      <c r="E12" s="136" t="str">
        <f>Scenarios!D67</f>
        <v>-</v>
      </c>
      <c r="F12" s="138" t="str">
        <f>Scenarios!E67</f>
        <v>-</v>
      </c>
      <c r="G12" s="125">
        <f t="shared" si="0"/>
        <v>50</v>
      </c>
      <c r="H12" s="105">
        <v>10</v>
      </c>
    </row>
    <row r="13" spans="1:10">
      <c r="A13" s="83"/>
      <c r="B13" s="83"/>
      <c r="C13" s="68" t="s">
        <v>49</v>
      </c>
      <c r="D13" s="135" t="str">
        <f>Scenarios!C75</f>
        <v>-</v>
      </c>
      <c r="E13" s="136" t="str">
        <f>Scenarios!D75</f>
        <v>-</v>
      </c>
      <c r="F13" s="138" t="str">
        <f>Scenarios!E75</f>
        <v>-</v>
      </c>
      <c r="G13" s="125">
        <f t="shared" si="0"/>
        <v>50</v>
      </c>
      <c r="H13" s="105">
        <v>10</v>
      </c>
    </row>
    <row r="14" spans="1:10">
      <c r="A14" s="83"/>
      <c r="B14" s="83"/>
      <c r="C14" s="69" t="s">
        <v>50</v>
      </c>
      <c r="D14" s="135" t="str">
        <f>Scenarios!C85</f>
        <v>-</v>
      </c>
      <c r="E14" s="136" t="str">
        <f>Scenarios!D85</f>
        <v>-</v>
      </c>
      <c r="F14" s="138" t="str">
        <f>Scenarios!E85</f>
        <v>-</v>
      </c>
      <c r="G14" s="125">
        <f t="shared" si="0"/>
        <v>50</v>
      </c>
      <c r="H14" s="105">
        <v>10</v>
      </c>
    </row>
    <row r="15" spans="1:10">
      <c r="A15" s="83"/>
      <c r="B15" s="83"/>
      <c r="C15" s="68" t="s">
        <v>51</v>
      </c>
      <c r="D15" s="135" t="str">
        <f>Scenarios!C94</f>
        <v>-</v>
      </c>
      <c r="E15" s="136" t="str">
        <f>Scenarios!D94</f>
        <v>-</v>
      </c>
      <c r="F15" s="138" t="str">
        <f>Scenarios!E94</f>
        <v>-</v>
      </c>
      <c r="G15" s="125">
        <f t="shared" si="0"/>
        <v>50</v>
      </c>
      <c r="H15" s="105">
        <v>10</v>
      </c>
    </row>
    <row r="16" spans="1:10">
      <c r="A16" s="83"/>
      <c r="B16" s="83"/>
      <c r="C16" s="69" t="s">
        <v>52</v>
      </c>
      <c r="D16" s="135" t="str">
        <f>Scenarios!C104</f>
        <v>-</v>
      </c>
      <c r="E16" s="136" t="str">
        <f>Scenarios!D104</f>
        <v>-</v>
      </c>
      <c r="F16" s="138" t="str">
        <f>Scenarios!E104</f>
        <v>-</v>
      </c>
      <c r="G16" s="125">
        <f t="shared" si="0"/>
        <v>50</v>
      </c>
      <c r="H16" s="105">
        <v>10</v>
      </c>
    </row>
    <row r="17" spans="1:8">
      <c r="A17" s="83"/>
      <c r="B17" s="83"/>
      <c r="C17" s="68" t="s">
        <v>53</v>
      </c>
      <c r="D17" s="135" t="str">
        <f>Scenarios!C122</f>
        <v>-</v>
      </c>
      <c r="E17" s="136" t="str">
        <f>Scenarios!D122</f>
        <v>-</v>
      </c>
      <c r="F17" s="138" t="str">
        <f>Scenarios!E122</f>
        <v>-</v>
      </c>
      <c r="G17" s="125">
        <f t="shared" si="0"/>
        <v>50</v>
      </c>
      <c r="H17" s="105">
        <v>10</v>
      </c>
    </row>
    <row r="18" spans="1:8">
      <c r="A18" s="83"/>
      <c r="B18" s="83"/>
      <c r="C18" s="69" t="s">
        <v>54</v>
      </c>
      <c r="D18" s="135" t="str">
        <f>Scenarios!C132</f>
        <v>-</v>
      </c>
      <c r="E18" s="136" t="str">
        <f>Scenarios!D132</f>
        <v>-</v>
      </c>
      <c r="F18" s="138" t="str">
        <f>Scenarios!E132</f>
        <v>-</v>
      </c>
      <c r="G18" s="125">
        <f t="shared" si="0"/>
        <v>50</v>
      </c>
      <c r="H18" s="105">
        <v>10</v>
      </c>
    </row>
    <row r="19" spans="1:8">
      <c r="A19" s="83"/>
      <c r="B19" s="83"/>
      <c r="C19" s="68" t="s">
        <v>55</v>
      </c>
      <c r="D19" s="135" t="str">
        <f>Scenarios!C142</f>
        <v>-</v>
      </c>
      <c r="E19" s="136" t="str">
        <f>Scenarios!D142</f>
        <v>-</v>
      </c>
      <c r="F19" s="138" t="str">
        <f>Scenarios!E142</f>
        <v>-</v>
      </c>
      <c r="G19" s="125">
        <f t="shared" si="0"/>
        <v>50</v>
      </c>
      <c r="H19" s="105">
        <v>10</v>
      </c>
    </row>
    <row r="20" spans="1:8">
      <c r="A20" s="83"/>
      <c r="B20" s="83"/>
      <c r="C20" s="69" t="s">
        <v>56</v>
      </c>
      <c r="D20" s="135" t="str">
        <f>Scenarios!C151</f>
        <v>-</v>
      </c>
      <c r="E20" s="136" t="str">
        <f>Scenarios!D151</f>
        <v>-</v>
      </c>
      <c r="F20" s="138" t="str">
        <f>Scenarios!E151</f>
        <v>-</v>
      </c>
      <c r="G20" s="125">
        <f t="shared" si="0"/>
        <v>50</v>
      </c>
      <c r="H20" s="105">
        <v>10</v>
      </c>
    </row>
    <row r="21" spans="1:8">
      <c r="A21" s="83"/>
      <c r="B21" s="83"/>
      <c r="C21" s="68" t="s">
        <v>57</v>
      </c>
      <c r="D21" s="135" t="str">
        <f>Scenarios!C160</f>
        <v>-</v>
      </c>
      <c r="E21" s="136" t="str">
        <f>Scenarios!D160</f>
        <v>-</v>
      </c>
      <c r="F21" s="138" t="str">
        <f>Scenarios!E160</f>
        <v>-</v>
      </c>
      <c r="G21" s="125">
        <f t="shared" si="0"/>
        <v>50</v>
      </c>
      <c r="H21" s="105">
        <v>10</v>
      </c>
    </row>
    <row r="22" spans="1:8">
      <c r="A22" s="83"/>
      <c r="B22" s="83"/>
      <c r="C22" s="69" t="s">
        <v>58</v>
      </c>
      <c r="D22" s="135" t="str">
        <f>Scenarios!C169</f>
        <v>-</v>
      </c>
      <c r="E22" s="136" t="str">
        <f>Scenarios!D169</f>
        <v>-</v>
      </c>
      <c r="F22" s="138" t="str">
        <f>Scenarios!E169</f>
        <v>-</v>
      </c>
      <c r="G22" s="125">
        <f t="shared" si="0"/>
        <v>50</v>
      </c>
      <c r="H22" s="105">
        <v>10</v>
      </c>
    </row>
    <row r="23" spans="1:8">
      <c r="A23" s="83"/>
      <c r="B23" s="83"/>
      <c r="C23" s="68" t="s">
        <v>59</v>
      </c>
      <c r="D23" s="135" t="str">
        <f>Scenarios!C182</f>
        <v>-</v>
      </c>
      <c r="E23" s="136" t="str">
        <f>Scenarios!D182</f>
        <v>-</v>
      </c>
      <c r="F23" s="138" t="str">
        <f>Scenarios!E182</f>
        <v>-</v>
      </c>
      <c r="G23" s="125">
        <f t="shared" si="0"/>
        <v>50</v>
      </c>
      <c r="H23" s="105">
        <v>10</v>
      </c>
    </row>
    <row r="24" spans="1:8">
      <c r="A24" s="83"/>
      <c r="B24" s="83"/>
      <c r="C24" s="69" t="s">
        <v>60</v>
      </c>
      <c r="D24" s="135" t="str">
        <f>Scenarios!C193</f>
        <v>-</v>
      </c>
      <c r="E24" s="136" t="str">
        <f>Scenarios!D193</f>
        <v>-</v>
      </c>
      <c r="F24" s="138" t="str">
        <f>Scenarios!E193</f>
        <v>-</v>
      </c>
      <c r="G24" s="125">
        <f t="shared" si="0"/>
        <v>50</v>
      </c>
      <c r="H24" s="105">
        <v>10</v>
      </c>
    </row>
    <row r="25" spans="1:8">
      <c r="A25" s="83"/>
      <c r="B25" s="83"/>
      <c r="C25" s="69" t="s">
        <v>61</v>
      </c>
      <c r="D25" s="135" t="str">
        <f>Scenarios!C206</f>
        <v>-</v>
      </c>
      <c r="E25" s="136" t="str">
        <f>Scenarios!D206</f>
        <v>-</v>
      </c>
      <c r="F25" s="138" t="str">
        <f>Scenarios!E206</f>
        <v>-</v>
      </c>
      <c r="G25" s="125">
        <f t="shared" si="0"/>
        <v>50</v>
      </c>
      <c r="H25" s="105">
        <v>10</v>
      </c>
    </row>
    <row r="26" spans="1:8">
      <c r="A26" s="83"/>
      <c r="B26" s="83"/>
      <c r="C26" s="69" t="s">
        <v>62</v>
      </c>
      <c r="D26" s="135" t="str">
        <f>Scenarios!C216</f>
        <v>-</v>
      </c>
      <c r="E26" s="136" t="str">
        <f>Scenarios!D216</f>
        <v>-</v>
      </c>
      <c r="F26" s="138" t="str">
        <f>Scenarios!E216</f>
        <v>-</v>
      </c>
      <c r="G26" s="125">
        <f t="shared" si="0"/>
        <v>50</v>
      </c>
      <c r="H26" s="105">
        <v>10</v>
      </c>
    </row>
    <row r="27" spans="1:8">
      <c r="A27" s="83"/>
      <c r="B27" s="83"/>
      <c r="C27" s="69" t="s">
        <v>63</v>
      </c>
      <c r="D27" s="135" t="str">
        <f>Scenarios!C224</f>
        <v>-</v>
      </c>
      <c r="E27" s="136" t="str">
        <f>Scenarios!D224</f>
        <v>-</v>
      </c>
      <c r="F27" s="138" t="str">
        <f>Scenarios!E224</f>
        <v>-</v>
      </c>
      <c r="G27" s="125">
        <f t="shared" si="0"/>
        <v>50</v>
      </c>
      <c r="H27" s="105">
        <v>10</v>
      </c>
    </row>
    <row r="28" spans="1:8">
      <c r="A28" s="83"/>
      <c r="B28" s="83"/>
      <c r="C28" s="69" t="s">
        <v>64</v>
      </c>
      <c r="D28" s="135" t="str">
        <f>Scenarios!C233</f>
        <v>-</v>
      </c>
      <c r="E28" s="136" t="str">
        <f>Scenarios!D233</f>
        <v>-</v>
      </c>
      <c r="F28" s="138" t="str">
        <f>Scenarios!E233</f>
        <v>-</v>
      </c>
      <c r="G28" s="125">
        <f t="shared" si="0"/>
        <v>50</v>
      </c>
      <c r="H28" s="105">
        <v>10</v>
      </c>
    </row>
    <row r="29" spans="1:8">
      <c r="A29" s="83"/>
      <c r="B29" s="83"/>
      <c r="C29" s="69" t="s">
        <v>65</v>
      </c>
      <c r="D29" s="135" t="str">
        <f>Scenarios!C244</f>
        <v>-</v>
      </c>
      <c r="E29" s="136" t="str">
        <f>Scenarios!D244</f>
        <v>-</v>
      </c>
      <c r="F29" s="138" t="str">
        <f>Scenarios!E244</f>
        <v>-</v>
      </c>
      <c r="G29" s="125">
        <f t="shared" si="0"/>
        <v>50</v>
      </c>
      <c r="H29" s="105">
        <v>10</v>
      </c>
    </row>
    <row r="30" spans="1:8">
      <c r="A30" s="83"/>
      <c r="B30" s="83"/>
      <c r="C30" s="69" t="s">
        <v>66</v>
      </c>
      <c r="D30" s="135" t="str">
        <f>Scenarios!C256</f>
        <v>-</v>
      </c>
      <c r="E30" s="136" t="str">
        <f>Scenarios!D256</f>
        <v>-</v>
      </c>
      <c r="F30" s="139" t="str">
        <f>Scenarios!E256</f>
        <v>-</v>
      </c>
      <c r="G30" s="127">
        <f t="shared" si="0"/>
        <v>50</v>
      </c>
      <c r="H30" s="105">
        <v>10</v>
      </c>
    </row>
    <row r="31" spans="1:8" ht="15.95" thickBot="1">
      <c r="A31" s="107"/>
      <c r="B31" s="107"/>
      <c r="C31" s="108" t="s">
        <v>67</v>
      </c>
      <c r="D31" s="110"/>
      <c r="E31" s="109"/>
      <c r="F31" s="110"/>
      <c r="G31" s="126">
        <f>SUM(G8:G30)</f>
        <v>1150</v>
      </c>
      <c r="H31" s="111">
        <f>SUM(H8:H30)</f>
        <v>230</v>
      </c>
    </row>
    <row r="32" spans="1:8" ht="15.95" thickTop="1">
      <c r="A32" s="83"/>
      <c r="B32" s="83"/>
      <c r="C32" s="83"/>
      <c r="D32" s="83"/>
      <c r="E32" s="83"/>
      <c r="F32" s="83"/>
      <c r="G32" s="83"/>
      <c r="H32" s="83"/>
    </row>
    <row r="38" spans="3:3">
      <c r="C38">
        <v>45</v>
      </c>
    </row>
  </sheetData>
  <mergeCells count="1"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75B4-BFF7-49C1-BCF2-DAC57DB1EDEA}">
  <dimension ref="A1:H258"/>
  <sheetViews>
    <sheetView tabSelected="1" workbookViewId="0">
      <selection activeCell="C12" sqref="C12:E16"/>
    </sheetView>
  </sheetViews>
  <sheetFormatPr defaultColWidth="8.85546875" defaultRowHeight="15"/>
  <cols>
    <col min="1" max="1" width="26.7109375" bestFit="1" customWidth="1"/>
    <col min="2" max="2" width="81.140625" customWidth="1"/>
    <col min="3" max="3" width="13.42578125" customWidth="1"/>
    <col min="4" max="4" width="14" customWidth="1"/>
    <col min="5" max="5" width="13.7109375" customWidth="1"/>
    <col min="6" max="6" width="104.140625" customWidth="1"/>
  </cols>
  <sheetData>
    <row r="1" spans="1:8" s="8" customFormat="1" ht="15" customHeight="1">
      <c r="A1" s="75"/>
      <c r="B1" s="76"/>
      <c r="C1" s="75"/>
      <c r="D1" s="88"/>
      <c r="E1" s="98"/>
      <c r="F1" s="74"/>
    </row>
    <row r="2" spans="1:8" s="8" customFormat="1" ht="12.95">
      <c r="A2" s="75"/>
      <c r="B2" s="76"/>
      <c r="C2" s="75"/>
      <c r="D2" s="88"/>
      <c r="E2" s="98"/>
      <c r="F2" s="74"/>
    </row>
    <row r="3" spans="1:8" s="8" customFormat="1" ht="12.95">
      <c r="A3" s="75"/>
      <c r="B3" s="76"/>
      <c r="C3" s="75"/>
      <c r="D3" s="88"/>
      <c r="E3" s="73"/>
      <c r="F3" s="74"/>
    </row>
    <row r="4" spans="1:8" s="8" customFormat="1" ht="12.95">
      <c r="A4" s="75"/>
      <c r="B4" s="76"/>
      <c r="C4" s="75"/>
      <c r="D4" s="88"/>
      <c r="E4" s="73"/>
      <c r="F4" s="74"/>
    </row>
    <row r="5" spans="1:8" s="8" customFormat="1" ht="12.95">
      <c r="A5" s="75"/>
      <c r="B5" s="76"/>
      <c r="C5" s="75"/>
      <c r="D5" s="88"/>
      <c r="E5" s="73"/>
      <c r="F5" s="74"/>
    </row>
    <row r="6" spans="1:8" s="7" customFormat="1" ht="27.6" customHeight="1">
      <c r="A6" s="152" t="s">
        <v>68</v>
      </c>
      <c r="B6" s="153"/>
      <c r="C6" s="153"/>
      <c r="D6" s="154"/>
      <c r="E6" s="87"/>
      <c r="F6" s="77"/>
    </row>
    <row r="7" spans="1:8" s="8" customFormat="1" ht="74.099999999999994" customHeight="1">
      <c r="A7" s="155" t="s">
        <v>69</v>
      </c>
      <c r="B7" s="156"/>
      <c r="C7" s="156"/>
      <c r="D7" s="157"/>
      <c r="E7" s="76"/>
      <c r="F7" s="89"/>
    </row>
    <row r="8" spans="1:8">
      <c r="A8" s="90"/>
      <c r="B8" s="90"/>
      <c r="C8" s="90"/>
      <c r="D8" s="90"/>
      <c r="E8" s="90"/>
      <c r="F8" s="91"/>
    </row>
    <row r="9" spans="1:8" ht="15.95" thickBot="1">
      <c r="A9" s="99"/>
      <c r="B9" s="90"/>
      <c r="C9" s="90"/>
      <c r="D9" s="90"/>
      <c r="E9" s="90"/>
      <c r="F9" s="91"/>
    </row>
    <row r="10" spans="1:8" ht="18" thickBot="1">
      <c r="A10" s="102" t="s">
        <v>70</v>
      </c>
      <c r="B10" s="80" t="s">
        <v>71</v>
      </c>
      <c r="C10" s="151" t="s">
        <v>72</v>
      </c>
      <c r="D10" s="151"/>
      <c r="E10" s="151"/>
      <c r="F10" s="70" t="s">
        <v>73</v>
      </c>
    </row>
    <row r="11" spans="1:8" ht="15.95" thickBot="1">
      <c r="A11" s="103">
        <f>Summary!H8</f>
        <v>10</v>
      </c>
      <c r="B11" s="100" t="s">
        <v>74</v>
      </c>
      <c r="C11" s="79" t="s">
        <v>3</v>
      </c>
      <c r="D11" s="71" t="s">
        <v>4</v>
      </c>
      <c r="E11" s="92" t="s">
        <v>5</v>
      </c>
      <c r="F11" s="128"/>
    </row>
    <row r="12" spans="1:8" ht="15.95">
      <c r="A12" s="150" t="s">
        <v>75</v>
      </c>
      <c r="B12" s="1" t="s">
        <v>76</v>
      </c>
      <c r="C12" s="84"/>
      <c r="D12" s="84"/>
      <c r="E12" s="84"/>
      <c r="F12" s="129"/>
    </row>
    <row r="13" spans="1:8" ht="15.95">
      <c r="A13" s="150"/>
      <c r="B13" s="1" t="s">
        <v>77</v>
      </c>
      <c r="C13" s="84"/>
      <c r="D13" s="84"/>
      <c r="E13" s="84"/>
      <c r="F13" s="129"/>
    </row>
    <row r="14" spans="1:8" ht="15.95">
      <c r="A14" s="150"/>
      <c r="B14" s="1" t="s">
        <v>78</v>
      </c>
      <c r="C14" s="84"/>
      <c r="D14" s="84"/>
      <c r="E14" s="84"/>
      <c r="F14" s="129"/>
    </row>
    <row r="15" spans="1:8" ht="15.95">
      <c r="A15" s="150"/>
      <c r="B15" s="1" t="s">
        <v>79</v>
      </c>
      <c r="C15" s="84"/>
      <c r="D15" s="84"/>
      <c r="E15" s="84"/>
      <c r="F15" s="129"/>
      <c r="H15" s="2"/>
    </row>
    <row r="16" spans="1:8" ht="15.95">
      <c r="A16" s="150"/>
      <c r="B16" s="82" t="s">
        <v>80</v>
      </c>
      <c r="C16" s="84"/>
      <c r="D16" s="84"/>
      <c r="E16" s="84"/>
      <c r="F16" s="129"/>
    </row>
    <row r="17" spans="1:8">
      <c r="B17" s="94" t="s">
        <v>81</v>
      </c>
      <c r="C17" s="97" t="str">
        <f>IFERROR(AVERAGE(C12:C16),"-")</f>
        <v>-</v>
      </c>
      <c r="D17" s="97" t="str">
        <f>IFERROR(AVERAGE(D12:D16),"-")</f>
        <v>-</v>
      </c>
      <c r="E17" s="97" t="str">
        <f>IFERROR(AVERAGE(E12:E16),"-")</f>
        <v>-</v>
      </c>
      <c r="F17" s="129"/>
    </row>
    <row r="18" spans="1:8">
      <c r="B18" s="94" t="s">
        <v>43</v>
      </c>
      <c r="C18" s="97">
        <f>A11</f>
        <v>10</v>
      </c>
      <c r="D18" s="97">
        <f>A11</f>
        <v>10</v>
      </c>
      <c r="E18" s="97">
        <f>A11</f>
        <v>10</v>
      </c>
      <c r="F18" s="129"/>
    </row>
    <row r="19" spans="1:8">
      <c r="B19" s="95" t="s">
        <v>82</v>
      </c>
      <c r="C19" s="97" t="str">
        <f>IFERROR((C17*C18),"-")</f>
        <v>-</v>
      </c>
      <c r="D19" s="97" t="str">
        <f>IFERROR((D17*D18),"-")</f>
        <v>-</v>
      </c>
      <c r="E19" s="97" t="str">
        <f>IFERROR((E17*E18),"-")</f>
        <v>-</v>
      </c>
      <c r="F19" s="129"/>
    </row>
    <row r="20" spans="1:8" ht="15.95" thickBot="1">
      <c r="A20" s="101"/>
      <c r="B20" s="93"/>
      <c r="F20" s="129"/>
      <c r="H20" s="2"/>
    </row>
    <row r="21" spans="1:8" ht="18" thickBot="1">
      <c r="A21" s="102" t="s">
        <v>70</v>
      </c>
      <c r="B21" s="80" t="s">
        <v>45</v>
      </c>
      <c r="C21" s="151" t="s">
        <v>72</v>
      </c>
      <c r="D21" s="151"/>
      <c r="E21" s="151"/>
      <c r="F21" s="130" t="s">
        <v>73</v>
      </c>
    </row>
    <row r="22" spans="1:8" ht="15" customHeight="1" thickBot="1">
      <c r="A22" s="103">
        <f>Summary!H9</f>
        <v>10</v>
      </c>
      <c r="B22" s="81" t="s">
        <v>74</v>
      </c>
      <c r="C22" s="79" t="s">
        <v>3</v>
      </c>
      <c r="D22" s="71" t="s">
        <v>4</v>
      </c>
      <c r="E22" s="92" t="s">
        <v>5</v>
      </c>
      <c r="F22" s="131"/>
      <c r="H22" s="2"/>
    </row>
    <row r="23" spans="1:8">
      <c r="A23" s="149" t="s">
        <v>83</v>
      </c>
      <c r="B23" t="s">
        <v>84</v>
      </c>
      <c r="C23" s="84"/>
      <c r="D23" s="84"/>
      <c r="E23" s="84"/>
      <c r="F23" s="129"/>
    </row>
    <row r="24" spans="1:8" ht="15.95">
      <c r="A24" s="150"/>
      <c r="B24" s="82" t="s">
        <v>85</v>
      </c>
      <c r="C24" s="84"/>
      <c r="D24" s="84"/>
      <c r="E24" s="84"/>
      <c r="F24" s="129"/>
      <c r="H24" s="2"/>
    </row>
    <row r="25" spans="1:8">
      <c r="A25" s="150"/>
      <c r="B25" t="s">
        <v>86</v>
      </c>
      <c r="C25" s="84"/>
      <c r="D25" s="84"/>
      <c r="E25" s="84"/>
      <c r="F25" s="129"/>
    </row>
    <row r="26" spans="1:8" ht="15.95">
      <c r="A26" s="150"/>
      <c r="B26" s="82" t="s">
        <v>87</v>
      </c>
      <c r="C26" s="84"/>
      <c r="D26" s="84"/>
      <c r="E26" s="84"/>
      <c r="F26" s="129"/>
      <c r="H26" s="2"/>
    </row>
    <row r="27" spans="1:8" ht="15.95">
      <c r="A27" s="150"/>
      <c r="B27" s="82" t="s">
        <v>88</v>
      </c>
      <c r="C27" s="84"/>
      <c r="D27" s="84"/>
      <c r="E27" s="84"/>
      <c r="F27" s="129"/>
    </row>
    <row r="28" spans="1:8" ht="15.95">
      <c r="A28" s="150"/>
      <c r="B28" s="82" t="s">
        <v>89</v>
      </c>
      <c r="C28" s="84"/>
      <c r="D28" s="84"/>
      <c r="E28" s="84"/>
      <c r="F28" s="129"/>
      <c r="H28" s="2"/>
    </row>
    <row r="29" spans="1:8">
      <c r="A29" s="150"/>
      <c r="B29" t="s">
        <v>90</v>
      </c>
      <c r="C29" s="84"/>
      <c r="D29" s="84"/>
      <c r="E29" s="84"/>
      <c r="F29" s="129"/>
    </row>
    <row r="30" spans="1:8">
      <c r="A30" s="150"/>
      <c r="B30" t="s">
        <v>91</v>
      </c>
      <c r="C30" s="84"/>
      <c r="D30" s="84"/>
      <c r="E30" s="84"/>
      <c r="F30" s="129"/>
    </row>
    <row r="31" spans="1:8">
      <c r="B31" s="94" t="s">
        <v>81</v>
      </c>
      <c r="C31" s="97" t="str">
        <f>IFERROR(AVERAGE(C23:C30),"-")</f>
        <v>-</v>
      </c>
      <c r="D31" s="97" t="str">
        <f>IFERROR(AVERAGE(D23:D30),"-")</f>
        <v>-</v>
      </c>
      <c r="E31" s="97" t="str">
        <f>IFERROR(AVERAGE(E23:E30),"-")</f>
        <v>-</v>
      </c>
      <c r="F31" s="129"/>
    </row>
    <row r="32" spans="1:8">
      <c r="B32" s="94" t="s">
        <v>43</v>
      </c>
      <c r="C32" s="97">
        <f>A22</f>
        <v>10</v>
      </c>
      <c r="D32" s="97">
        <f>A22</f>
        <v>10</v>
      </c>
      <c r="E32" s="97">
        <f>A22</f>
        <v>10</v>
      </c>
      <c r="F32" s="129"/>
    </row>
    <row r="33" spans="1:6">
      <c r="B33" s="95" t="s">
        <v>82</v>
      </c>
      <c r="C33" s="97" t="str">
        <f>IFERROR((C31*C32),"-")</f>
        <v>-</v>
      </c>
      <c r="D33" s="97" t="str">
        <f>IFERROR((D31*D32),"-")</f>
        <v>-</v>
      </c>
      <c r="E33" s="97" t="str">
        <f>IFERROR((E31*E32),"-")</f>
        <v>-</v>
      </c>
      <c r="F33" s="132"/>
    </row>
    <row r="34" spans="1:6" ht="15.95" thickBot="1">
      <c r="A34" s="101"/>
      <c r="F34" s="129"/>
    </row>
    <row r="35" spans="1:6" ht="18" thickBot="1">
      <c r="A35" s="102" t="s">
        <v>70</v>
      </c>
      <c r="B35" s="80" t="s">
        <v>92</v>
      </c>
      <c r="C35" s="151" t="s">
        <v>72</v>
      </c>
      <c r="D35" s="151"/>
      <c r="E35" s="151"/>
      <c r="F35" s="130" t="s">
        <v>73</v>
      </c>
    </row>
    <row r="36" spans="1:6" ht="15.95" thickBot="1">
      <c r="A36" s="103">
        <f>Summary!H10</f>
        <v>10</v>
      </c>
      <c r="B36" s="81" t="s">
        <v>74</v>
      </c>
      <c r="C36" s="79" t="s">
        <v>3</v>
      </c>
      <c r="D36" s="71" t="s">
        <v>4</v>
      </c>
      <c r="E36" s="72" t="s">
        <v>5</v>
      </c>
      <c r="F36" s="131"/>
    </row>
    <row r="37" spans="1:6">
      <c r="A37" s="149" t="s">
        <v>83</v>
      </c>
      <c r="B37" t="s">
        <v>93</v>
      </c>
      <c r="C37" s="84"/>
      <c r="D37" s="84"/>
      <c r="E37" s="84"/>
      <c r="F37" s="129"/>
    </row>
    <row r="38" spans="1:6">
      <c r="A38" s="150"/>
      <c r="B38" t="s">
        <v>85</v>
      </c>
      <c r="C38" s="84"/>
      <c r="D38" s="84"/>
      <c r="E38" s="84"/>
      <c r="F38" s="129"/>
    </row>
    <row r="39" spans="1:6">
      <c r="A39" s="150"/>
      <c r="B39" t="s">
        <v>91</v>
      </c>
      <c r="C39" s="84"/>
      <c r="D39" s="84"/>
      <c r="E39" s="84"/>
      <c r="F39" s="129"/>
    </row>
    <row r="40" spans="1:6">
      <c r="A40" s="150"/>
      <c r="B40" t="s">
        <v>94</v>
      </c>
      <c r="C40" s="84"/>
      <c r="D40" s="84"/>
      <c r="E40" s="84"/>
      <c r="F40" s="129"/>
    </row>
    <row r="41" spans="1:6">
      <c r="A41" s="150"/>
      <c r="B41" t="s">
        <v>95</v>
      </c>
      <c r="C41" s="84"/>
      <c r="D41" s="84"/>
      <c r="E41" s="84"/>
      <c r="F41" s="129"/>
    </row>
    <row r="42" spans="1:6">
      <c r="A42" s="150"/>
      <c r="B42" t="s">
        <v>96</v>
      </c>
      <c r="C42" s="84"/>
      <c r="D42" s="84"/>
      <c r="E42" s="84"/>
      <c r="F42" s="129"/>
    </row>
    <row r="43" spans="1:6">
      <c r="A43" s="150"/>
      <c r="B43" t="s">
        <v>97</v>
      </c>
      <c r="C43" s="84"/>
      <c r="D43" s="84"/>
      <c r="E43" s="84"/>
      <c r="F43" s="129"/>
    </row>
    <row r="44" spans="1:6">
      <c r="B44" s="94" t="s">
        <v>81</v>
      </c>
      <c r="C44" s="97" t="str">
        <f>IFERROR(AVERAGE(C37:C43),"-")</f>
        <v>-</v>
      </c>
      <c r="D44" s="97" t="str">
        <f>IFERROR(AVERAGE(D37:D43),"-")</f>
        <v>-</v>
      </c>
      <c r="E44" s="97" t="str">
        <f>IFERROR(AVERAGE(E37:E43),"-")</f>
        <v>-</v>
      </c>
      <c r="F44" s="129"/>
    </row>
    <row r="45" spans="1:6">
      <c r="B45" s="94" t="s">
        <v>43</v>
      </c>
      <c r="C45" s="97">
        <f>A36</f>
        <v>10</v>
      </c>
      <c r="D45" s="97">
        <f>A36</f>
        <v>10</v>
      </c>
      <c r="E45" s="97">
        <f>A36</f>
        <v>10</v>
      </c>
      <c r="F45" s="129"/>
    </row>
    <row r="46" spans="1:6">
      <c r="B46" s="95" t="s">
        <v>82</v>
      </c>
      <c r="C46" s="97" t="str">
        <f>IFERROR((C44*C45),"-")</f>
        <v>-</v>
      </c>
      <c r="D46" s="97" t="str">
        <f>IFERROR((D44*D45),"-")</f>
        <v>-</v>
      </c>
      <c r="E46" s="97" t="str">
        <f>IFERROR((E44*E45),"-")</f>
        <v>-</v>
      </c>
      <c r="F46" s="129"/>
    </row>
    <row r="47" spans="1:6" ht="15.95" thickBot="1">
      <c r="A47" s="101"/>
      <c r="F47" s="129"/>
    </row>
    <row r="48" spans="1:6" ht="18" thickBot="1">
      <c r="A48" s="102" t="s">
        <v>70</v>
      </c>
      <c r="B48" s="80" t="s">
        <v>98</v>
      </c>
      <c r="C48" s="151" t="s">
        <v>72</v>
      </c>
      <c r="D48" s="151"/>
      <c r="E48" s="151"/>
      <c r="F48" s="130" t="s">
        <v>73</v>
      </c>
    </row>
    <row r="49" spans="1:6" ht="15.95" thickBot="1">
      <c r="A49" s="103">
        <f>Summary!H11</f>
        <v>10</v>
      </c>
      <c r="B49" s="81" t="s">
        <v>74</v>
      </c>
      <c r="C49" s="79" t="s">
        <v>3</v>
      </c>
      <c r="D49" s="71" t="s">
        <v>4</v>
      </c>
      <c r="E49" s="72" t="s">
        <v>5</v>
      </c>
      <c r="F49" s="131"/>
    </row>
    <row r="50" spans="1:6" ht="15.95">
      <c r="A50" s="149" t="s">
        <v>83</v>
      </c>
      <c r="B50" s="1" t="s">
        <v>99</v>
      </c>
      <c r="C50" s="84"/>
      <c r="D50" s="84"/>
      <c r="E50" s="84"/>
      <c r="F50" s="129"/>
    </row>
    <row r="51" spans="1:6" ht="15.95">
      <c r="A51" s="150"/>
      <c r="B51" s="1" t="s">
        <v>100</v>
      </c>
      <c r="C51" s="84"/>
      <c r="D51" s="84"/>
      <c r="E51" s="84"/>
      <c r="F51" s="129"/>
    </row>
    <row r="52" spans="1:6" ht="15.95">
      <c r="A52" s="150"/>
      <c r="B52" s="1" t="s">
        <v>101</v>
      </c>
      <c r="C52" s="84"/>
      <c r="D52" s="84"/>
      <c r="E52" s="84"/>
      <c r="F52" s="129"/>
    </row>
    <row r="53" spans="1:6" ht="15.95">
      <c r="A53" s="150"/>
      <c r="B53" s="1" t="s">
        <v>102</v>
      </c>
      <c r="C53" s="84"/>
      <c r="D53" s="84"/>
      <c r="E53" s="84"/>
      <c r="F53" s="129"/>
    </row>
    <row r="54" spans="1:6" ht="15.95">
      <c r="A54" s="150"/>
      <c r="B54" s="1" t="s">
        <v>103</v>
      </c>
      <c r="C54" s="84"/>
      <c r="D54" s="84"/>
      <c r="E54" s="84"/>
      <c r="F54" s="129"/>
    </row>
    <row r="55" spans="1:6" ht="15.95">
      <c r="A55" s="150"/>
      <c r="B55" s="1" t="s">
        <v>104</v>
      </c>
      <c r="C55" s="84"/>
      <c r="D55" s="84"/>
      <c r="E55" s="84"/>
      <c r="F55" s="129"/>
    </row>
    <row r="56" spans="1:6" ht="15.95">
      <c r="A56" s="150"/>
      <c r="B56" s="1" t="s">
        <v>104</v>
      </c>
      <c r="C56" s="84"/>
      <c r="D56" s="84"/>
      <c r="E56" s="84"/>
      <c r="F56" s="129"/>
    </row>
    <row r="57" spans="1:6">
      <c r="B57" s="94" t="s">
        <v>81</v>
      </c>
      <c r="C57" s="97" t="str">
        <f>IFERROR(AVERAGE(C50:C56),"-")</f>
        <v>-</v>
      </c>
      <c r="D57" s="97" t="str">
        <f>IFERROR(AVERAGE(D50:D56),"-")</f>
        <v>-</v>
      </c>
      <c r="E57" s="97" t="str">
        <f>IFERROR(AVERAGE(E50:E56),"-")</f>
        <v>-</v>
      </c>
      <c r="F57" s="129"/>
    </row>
    <row r="58" spans="1:6">
      <c r="B58" s="94" t="s">
        <v>43</v>
      </c>
      <c r="C58" s="97">
        <f>A49</f>
        <v>10</v>
      </c>
      <c r="D58" s="97">
        <f>A49</f>
        <v>10</v>
      </c>
      <c r="E58" s="97">
        <f>A49</f>
        <v>10</v>
      </c>
      <c r="F58" s="129"/>
    </row>
    <row r="59" spans="1:6">
      <c r="B59" s="95" t="s">
        <v>82</v>
      </c>
      <c r="C59" s="97" t="str">
        <f>IFERROR((C57*C58),"-")</f>
        <v>-</v>
      </c>
      <c r="D59" s="97" t="str">
        <f>IFERROR((D57*D58),"-")</f>
        <v>-</v>
      </c>
      <c r="E59" s="97" t="str">
        <f>IFERROR((E57*E58),"-")</f>
        <v>-</v>
      </c>
      <c r="F59" s="129"/>
    </row>
    <row r="60" spans="1:6" ht="15.95" thickBot="1">
      <c r="A60" s="101"/>
      <c r="F60" s="129"/>
    </row>
    <row r="61" spans="1:6" ht="18" thickBot="1">
      <c r="A61" s="102" t="s">
        <v>70</v>
      </c>
      <c r="B61" s="80" t="s">
        <v>105</v>
      </c>
      <c r="C61" s="151" t="s">
        <v>72</v>
      </c>
      <c r="D61" s="151"/>
      <c r="E61" s="151"/>
      <c r="F61" s="130" t="s">
        <v>73</v>
      </c>
    </row>
    <row r="62" spans="1:6" ht="15.95" thickBot="1">
      <c r="A62" s="103">
        <f>Summary!H12</f>
        <v>10</v>
      </c>
      <c r="B62" s="81" t="s">
        <v>74</v>
      </c>
      <c r="C62" s="79" t="s">
        <v>3</v>
      </c>
      <c r="D62" s="71" t="s">
        <v>4</v>
      </c>
      <c r="E62" s="72" t="s">
        <v>5</v>
      </c>
      <c r="F62" s="131"/>
    </row>
    <row r="63" spans="1:6">
      <c r="A63" s="149" t="s">
        <v>83</v>
      </c>
      <c r="B63" t="s">
        <v>106</v>
      </c>
      <c r="C63" s="84"/>
      <c r="D63" s="84"/>
      <c r="E63" s="84"/>
      <c r="F63" s="129"/>
    </row>
    <row r="64" spans="1:6">
      <c r="A64" s="150"/>
      <c r="B64" t="s">
        <v>107</v>
      </c>
      <c r="C64" s="84"/>
      <c r="D64" s="84"/>
      <c r="E64" s="84"/>
      <c r="F64" s="129"/>
    </row>
    <row r="65" spans="1:6">
      <c r="B65" s="94" t="s">
        <v>81</v>
      </c>
      <c r="C65" s="97" t="str">
        <f>IFERROR(AVERAGE(C63:C64),"-")</f>
        <v>-</v>
      </c>
      <c r="D65" s="97" t="str">
        <f>IFERROR(AVERAGE(D63:D64),"-")</f>
        <v>-</v>
      </c>
      <c r="E65" s="97" t="str">
        <f>IFERROR(AVERAGE(E63:E64),"-")</f>
        <v>-</v>
      </c>
      <c r="F65" s="129"/>
    </row>
    <row r="66" spans="1:6">
      <c r="B66" s="94" t="s">
        <v>43</v>
      </c>
      <c r="C66" s="97">
        <f>A62</f>
        <v>10</v>
      </c>
      <c r="D66" s="97">
        <f>A62</f>
        <v>10</v>
      </c>
      <c r="E66" s="97">
        <f>A62</f>
        <v>10</v>
      </c>
      <c r="F66" s="129"/>
    </row>
    <row r="67" spans="1:6">
      <c r="B67" s="95" t="s">
        <v>82</v>
      </c>
      <c r="C67" s="97" t="str">
        <f>IFERROR((C65*C66),"-")</f>
        <v>-</v>
      </c>
      <c r="D67" s="97" t="str">
        <f>IFERROR((D65*D66),"-")</f>
        <v>-</v>
      </c>
      <c r="E67" s="97" t="str">
        <f>IFERROR((E65*E66),"-")</f>
        <v>-</v>
      </c>
      <c r="F67" s="129"/>
    </row>
    <row r="68" spans="1:6" ht="15.95" thickBot="1">
      <c r="A68" s="101"/>
      <c r="F68" s="129"/>
    </row>
    <row r="69" spans="1:6" ht="18" thickBot="1">
      <c r="A69" s="102" t="s">
        <v>70</v>
      </c>
      <c r="B69" s="80" t="s">
        <v>108</v>
      </c>
      <c r="C69" s="151" t="s">
        <v>72</v>
      </c>
      <c r="D69" s="151"/>
      <c r="E69" s="151"/>
      <c r="F69" s="130" t="s">
        <v>73</v>
      </c>
    </row>
    <row r="70" spans="1:6" ht="15.95" thickBot="1">
      <c r="A70" s="103">
        <f>Summary!H13</f>
        <v>10</v>
      </c>
      <c r="B70" s="81" t="s">
        <v>74</v>
      </c>
      <c r="C70" s="79" t="s">
        <v>3</v>
      </c>
      <c r="D70" s="71" t="s">
        <v>4</v>
      </c>
      <c r="E70" s="72" t="s">
        <v>5</v>
      </c>
      <c r="F70" s="131"/>
    </row>
    <row r="71" spans="1:6">
      <c r="A71" s="149" t="s">
        <v>83</v>
      </c>
      <c r="B71" t="s">
        <v>109</v>
      </c>
      <c r="C71" s="84"/>
      <c r="D71" s="84"/>
      <c r="E71" s="84"/>
      <c r="F71" s="129"/>
    </row>
    <row r="72" spans="1:6">
      <c r="A72" s="150"/>
      <c r="B72" t="s">
        <v>107</v>
      </c>
      <c r="C72" s="84"/>
      <c r="D72" s="84"/>
      <c r="E72" s="84"/>
      <c r="F72" s="129"/>
    </row>
    <row r="73" spans="1:6">
      <c r="B73" s="94" t="s">
        <v>81</v>
      </c>
      <c r="C73" s="97" t="str">
        <f>IFERROR(AVERAGE(C71:C72),"-")</f>
        <v>-</v>
      </c>
      <c r="D73" s="97" t="str">
        <f>IFERROR(AVERAGE(D71:D72),"-")</f>
        <v>-</v>
      </c>
      <c r="E73" s="97" t="str">
        <f>IFERROR(AVERAGE(E71:E72),"-")</f>
        <v>-</v>
      </c>
      <c r="F73" s="129"/>
    </row>
    <row r="74" spans="1:6">
      <c r="B74" s="94" t="s">
        <v>43</v>
      </c>
      <c r="C74" s="97">
        <f>A70</f>
        <v>10</v>
      </c>
      <c r="D74" s="97">
        <f>A70</f>
        <v>10</v>
      </c>
      <c r="E74" s="97">
        <f>A70</f>
        <v>10</v>
      </c>
      <c r="F74" s="129"/>
    </row>
    <row r="75" spans="1:6">
      <c r="B75" s="95" t="s">
        <v>82</v>
      </c>
      <c r="C75" s="97" t="str">
        <f>IFERROR((C73*C74),"-")</f>
        <v>-</v>
      </c>
      <c r="D75" s="97" t="str">
        <f>IFERROR((D73*D74),"-")</f>
        <v>-</v>
      </c>
      <c r="E75" s="97" t="str">
        <f>IFERROR((E73*E74),"-")</f>
        <v>-</v>
      </c>
      <c r="F75" s="129"/>
    </row>
    <row r="76" spans="1:6">
      <c r="A76" s="101"/>
      <c r="F76" s="129"/>
    </row>
    <row r="77" spans="1:6" ht="18" thickBot="1">
      <c r="A77" s="104" t="s">
        <v>70</v>
      </c>
      <c r="B77" s="80" t="s">
        <v>110</v>
      </c>
      <c r="C77" s="151" t="s">
        <v>72</v>
      </c>
      <c r="D77" s="151"/>
      <c r="E77" s="151"/>
      <c r="F77" s="130" t="s">
        <v>73</v>
      </c>
    </row>
    <row r="78" spans="1:6" ht="15.95" thickBot="1">
      <c r="A78" s="103">
        <f>Summary!H14</f>
        <v>10</v>
      </c>
      <c r="B78" s="81" t="s">
        <v>74</v>
      </c>
      <c r="C78" s="79" t="s">
        <v>3</v>
      </c>
      <c r="D78" s="71" t="s">
        <v>4</v>
      </c>
      <c r="E78" s="72" t="s">
        <v>5</v>
      </c>
      <c r="F78" s="131"/>
    </row>
    <row r="79" spans="1:6" ht="15.95">
      <c r="A79" s="149" t="s">
        <v>83</v>
      </c>
      <c r="B79" s="2" t="s">
        <v>111</v>
      </c>
      <c r="C79" s="84"/>
      <c r="D79" s="84"/>
      <c r="E79" s="84"/>
      <c r="F79" s="129"/>
    </row>
    <row r="80" spans="1:6" ht="32.1">
      <c r="A80" s="150"/>
      <c r="B80" s="1" t="s">
        <v>112</v>
      </c>
      <c r="C80" s="84"/>
      <c r="D80" s="84"/>
      <c r="E80" s="84"/>
      <c r="F80" s="129"/>
    </row>
    <row r="81" spans="1:6" ht="15.95">
      <c r="A81" s="150"/>
      <c r="B81" s="1" t="s">
        <v>113</v>
      </c>
      <c r="C81" s="84"/>
      <c r="D81" s="84"/>
      <c r="E81" s="84"/>
      <c r="F81" s="129"/>
    </row>
    <row r="82" spans="1:6" ht="32.1">
      <c r="A82" s="150"/>
      <c r="B82" s="1" t="s">
        <v>114</v>
      </c>
      <c r="C82" s="84"/>
      <c r="D82" s="84"/>
      <c r="E82" s="84"/>
      <c r="F82" s="129"/>
    </row>
    <row r="83" spans="1:6">
      <c r="B83" s="94" t="s">
        <v>81</v>
      </c>
      <c r="C83" s="97" t="str">
        <f>IFERROR(AVERAGE(C79:C82),"-")</f>
        <v>-</v>
      </c>
      <c r="D83" s="97" t="str">
        <f>IFERROR(AVERAGE(D79:D82),"-")</f>
        <v>-</v>
      </c>
      <c r="E83" s="97" t="str">
        <f>IFERROR(AVERAGE(E79:E82),"-")</f>
        <v>-</v>
      </c>
      <c r="F83" s="129"/>
    </row>
    <row r="84" spans="1:6">
      <c r="B84" s="94" t="s">
        <v>43</v>
      </c>
      <c r="C84" s="97">
        <f>A78</f>
        <v>10</v>
      </c>
      <c r="D84" s="97">
        <f>A78</f>
        <v>10</v>
      </c>
      <c r="E84" s="97">
        <f>A78</f>
        <v>10</v>
      </c>
      <c r="F84" s="129"/>
    </row>
    <row r="85" spans="1:6">
      <c r="B85" s="95" t="s">
        <v>82</v>
      </c>
      <c r="C85" s="97" t="str">
        <f>IFERROR((C83*C84),"-")</f>
        <v>-</v>
      </c>
      <c r="D85" s="97" t="str">
        <f>IFERROR((D83*D84),"-")</f>
        <v>-</v>
      </c>
      <c r="E85" s="97" t="str">
        <f>IFERROR((E83*E84),"-")</f>
        <v>-</v>
      </c>
      <c r="F85" s="129"/>
    </row>
    <row r="86" spans="1:6" ht="15.95" thickBot="1">
      <c r="A86" s="101"/>
      <c r="F86" s="129"/>
    </row>
    <row r="87" spans="1:6" ht="18" thickBot="1">
      <c r="A87" s="102" t="s">
        <v>70</v>
      </c>
      <c r="B87" s="80" t="s">
        <v>115</v>
      </c>
      <c r="C87" s="151" t="s">
        <v>72</v>
      </c>
      <c r="D87" s="151"/>
      <c r="E87" s="151"/>
      <c r="F87" s="130" t="s">
        <v>73</v>
      </c>
    </row>
    <row r="88" spans="1:6" ht="15.95" thickBot="1">
      <c r="A88" s="103">
        <f>Summary!H15</f>
        <v>10</v>
      </c>
      <c r="B88" s="81" t="s">
        <v>74</v>
      </c>
      <c r="C88" s="79" t="s">
        <v>3</v>
      </c>
      <c r="D88" s="71" t="s">
        <v>4</v>
      </c>
      <c r="E88" s="72" t="s">
        <v>5</v>
      </c>
      <c r="F88" s="131"/>
    </row>
    <row r="89" spans="1:6">
      <c r="A89" s="149" t="s">
        <v>116</v>
      </c>
      <c r="B89" t="s">
        <v>117</v>
      </c>
      <c r="C89" s="84"/>
      <c r="D89" s="84"/>
      <c r="E89" s="84"/>
      <c r="F89" s="129"/>
    </row>
    <row r="90" spans="1:6">
      <c r="A90" s="150"/>
      <c r="B90" t="s">
        <v>118</v>
      </c>
      <c r="C90" s="84"/>
      <c r="D90" s="84"/>
      <c r="E90" s="84"/>
      <c r="F90" s="129"/>
    </row>
    <row r="91" spans="1:6">
      <c r="A91" s="150"/>
      <c r="B91" t="s">
        <v>119</v>
      </c>
      <c r="C91" s="84"/>
      <c r="D91" s="84"/>
      <c r="E91" s="84"/>
      <c r="F91" s="129"/>
    </row>
    <row r="92" spans="1:6">
      <c r="B92" s="94" t="s">
        <v>81</v>
      </c>
      <c r="C92" s="97" t="str">
        <f>IFERROR(AVERAGE(C89:C91),"-")</f>
        <v>-</v>
      </c>
      <c r="D92" s="97" t="str">
        <f>IFERROR(AVERAGE(D89:D91),"-")</f>
        <v>-</v>
      </c>
      <c r="E92" s="97" t="str">
        <f>IFERROR(AVERAGE(E89:E91),"-")</f>
        <v>-</v>
      </c>
      <c r="F92" s="129"/>
    </row>
    <row r="93" spans="1:6">
      <c r="B93" s="94" t="s">
        <v>43</v>
      </c>
      <c r="C93" s="97">
        <f>A88</f>
        <v>10</v>
      </c>
      <c r="D93" s="97">
        <f>A88</f>
        <v>10</v>
      </c>
      <c r="E93" s="97">
        <f>A88</f>
        <v>10</v>
      </c>
      <c r="F93" s="129"/>
    </row>
    <row r="94" spans="1:6">
      <c r="B94" s="95" t="s">
        <v>82</v>
      </c>
      <c r="C94" s="97" t="str">
        <f>IFERROR((C92*C93),"-")</f>
        <v>-</v>
      </c>
      <c r="D94" s="97" t="str">
        <f>IFERROR((D92*D93),"-")</f>
        <v>-</v>
      </c>
      <c r="E94" s="97" t="str">
        <f>IFERROR((E92*E93),"-")</f>
        <v>-</v>
      </c>
      <c r="F94" s="129"/>
    </row>
    <row r="95" spans="1:6" ht="15.95" thickBot="1">
      <c r="F95" s="129"/>
    </row>
    <row r="96" spans="1:6" ht="18" thickBot="1">
      <c r="A96" s="102" t="s">
        <v>70</v>
      </c>
      <c r="B96" s="80" t="s">
        <v>120</v>
      </c>
      <c r="C96" s="151" t="s">
        <v>72</v>
      </c>
      <c r="D96" s="151"/>
      <c r="E96" s="151"/>
      <c r="F96" s="130" t="s">
        <v>73</v>
      </c>
    </row>
    <row r="97" spans="1:6" ht="15.95" thickBot="1">
      <c r="A97" s="103">
        <f>Summary!H16</f>
        <v>10</v>
      </c>
      <c r="B97" s="81" t="s">
        <v>74</v>
      </c>
      <c r="C97" s="79" t="s">
        <v>3</v>
      </c>
      <c r="D97" s="71" t="s">
        <v>4</v>
      </c>
      <c r="E97" s="72" t="s">
        <v>5</v>
      </c>
      <c r="F97" s="131"/>
    </row>
    <row r="98" spans="1:6">
      <c r="A98" s="149" t="s">
        <v>121</v>
      </c>
      <c r="B98" t="s">
        <v>122</v>
      </c>
      <c r="C98" s="84"/>
      <c r="D98" s="84"/>
      <c r="E98" s="84"/>
      <c r="F98" s="129"/>
    </row>
    <row r="99" spans="1:6">
      <c r="A99" s="150"/>
      <c r="B99" t="s">
        <v>123</v>
      </c>
      <c r="C99" s="84"/>
      <c r="D99" s="84"/>
      <c r="E99" s="84"/>
      <c r="F99" s="129"/>
    </row>
    <row r="100" spans="1:6" ht="32.1">
      <c r="A100" s="150"/>
      <c r="B100" s="2" t="s">
        <v>124</v>
      </c>
      <c r="C100" s="84"/>
      <c r="D100" s="84"/>
      <c r="E100" s="84"/>
      <c r="F100" s="129"/>
    </row>
    <row r="101" spans="1:6" ht="15.95">
      <c r="A101" s="150"/>
      <c r="B101" s="2" t="s">
        <v>125</v>
      </c>
      <c r="C101" s="84"/>
      <c r="D101" s="84"/>
      <c r="E101" s="84"/>
      <c r="F101" s="129"/>
    </row>
    <row r="102" spans="1:6">
      <c r="B102" s="94" t="s">
        <v>81</v>
      </c>
      <c r="C102" s="97" t="str">
        <f>IFERROR(AVERAGE(C98:C101),"-")</f>
        <v>-</v>
      </c>
      <c r="D102" s="97" t="str">
        <f>IFERROR(AVERAGE(D98:D101),"-")</f>
        <v>-</v>
      </c>
      <c r="E102" s="97" t="str">
        <f>IFERROR(AVERAGE(E98:E101),"-")</f>
        <v>-</v>
      </c>
      <c r="F102" s="129"/>
    </row>
    <row r="103" spans="1:6">
      <c r="B103" s="94" t="s">
        <v>43</v>
      </c>
      <c r="C103" s="97">
        <f>A97</f>
        <v>10</v>
      </c>
      <c r="D103" s="97">
        <f>A97</f>
        <v>10</v>
      </c>
      <c r="E103" s="97">
        <f>A97</f>
        <v>10</v>
      </c>
      <c r="F103" s="129"/>
    </row>
    <row r="104" spans="1:6">
      <c r="B104" s="95" t="s">
        <v>82</v>
      </c>
      <c r="C104" s="97" t="str">
        <f>IFERROR((C102*C103),"-")</f>
        <v>-</v>
      </c>
      <c r="D104" s="97" t="str">
        <f>IFERROR((D102*D103),"-")</f>
        <v>-</v>
      </c>
      <c r="E104" s="97" t="str">
        <f>IFERROR((E102*E103),"-")</f>
        <v>-</v>
      </c>
      <c r="F104" s="129"/>
    </row>
    <row r="105" spans="1:6" ht="15.95" thickBot="1">
      <c r="F105" s="129"/>
    </row>
    <row r="106" spans="1:6" ht="18" thickBot="1">
      <c r="A106" s="102" t="s">
        <v>70</v>
      </c>
      <c r="B106" s="80" t="s">
        <v>126</v>
      </c>
      <c r="C106" s="151" t="s">
        <v>72</v>
      </c>
      <c r="D106" s="151"/>
      <c r="E106" s="151"/>
      <c r="F106" s="130" t="s">
        <v>73</v>
      </c>
    </row>
    <row r="107" spans="1:6" ht="15.95" thickBot="1">
      <c r="A107" s="103">
        <f>Summary!H17</f>
        <v>10</v>
      </c>
      <c r="B107" s="81" t="s">
        <v>74</v>
      </c>
      <c r="C107" s="79" t="s">
        <v>3</v>
      </c>
      <c r="D107" s="71" t="s">
        <v>4</v>
      </c>
      <c r="E107" s="72" t="s">
        <v>5</v>
      </c>
      <c r="F107" s="131"/>
    </row>
    <row r="108" spans="1:6" ht="15.95">
      <c r="A108" s="149" t="s">
        <v>127</v>
      </c>
      <c r="B108" s="1" t="s">
        <v>128</v>
      </c>
      <c r="C108" s="84"/>
      <c r="D108" s="84"/>
      <c r="E108" s="84"/>
      <c r="F108" s="129"/>
    </row>
    <row r="109" spans="1:6" ht="15.95">
      <c r="A109" s="150"/>
      <c r="B109" s="1" t="s">
        <v>129</v>
      </c>
      <c r="C109" s="84"/>
      <c r="D109" s="84"/>
      <c r="E109" s="84"/>
      <c r="F109" s="129"/>
    </row>
    <row r="110" spans="1:6" ht="15.95">
      <c r="A110" s="150"/>
      <c r="B110" s="1" t="s">
        <v>130</v>
      </c>
      <c r="C110" s="84"/>
      <c r="D110" s="84"/>
      <c r="E110" s="84"/>
      <c r="F110" s="129"/>
    </row>
    <row r="111" spans="1:6" ht="15.95">
      <c r="A111" s="150"/>
      <c r="B111" s="1" t="s">
        <v>131</v>
      </c>
      <c r="C111" s="84"/>
      <c r="D111" s="84"/>
      <c r="E111" s="84"/>
      <c r="F111" s="129"/>
    </row>
    <row r="112" spans="1:6" ht="15.95">
      <c r="A112" s="150"/>
      <c r="B112" s="1" t="s">
        <v>132</v>
      </c>
      <c r="C112" s="84"/>
      <c r="D112" s="84"/>
      <c r="E112" s="84"/>
      <c r="F112" s="129"/>
    </row>
    <row r="113" spans="1:6" ht="15.95">
      <c r="A113" s="150"/>
      <c r="B113" s="1" t="s">
        <v>133</v>
      </c>
      <c r="C113" s="84"/>
      <c r="D113" s="84"/>
      <c r="E113" s="84"/>
      <c r="F113" s="129"/>
    </row>
    <row r="114" spans="1:6" ht="15.95">
      <c r="A114" s="150"/>
      <c r="B114" s="1" t="s">
        <v>134</v>
      </c>
      <c r="C114" s="84"/>
      <c r="D114" s="84"/>
      <c r="E114" s="84"/>
      <c r="F114" s="129"/>
    </row>
    <row r="115" spans="1:6" ht="15.95">
      <c r="A115" s="150"/>
      <c r="B115" s="1" t="s">
        <v>135</v>
      </c>
      <c r="C115" s="84"/>
      <c r="D115" s="84"/>
      <c r="E115" s="84"/>
      <c r="F115" s="129"/>
    </row>
    <row r="116" spans="1:6" ht="15.95">
      <c r="A116" s="150"/>
      <c r="B116" s="1" t="s">
        <v>136</v>
      </c>
      <c r="C116" s="84"/>
      <c r="D116" s="84"/>
      <c r="E116" s="84"/>
      <c r="F116" s="129"/>
    </row>
    <row r="117" spans="1:6" ht="15.95">
      <c r="A117" s="150"/>
      <c r="B117" s="1" t="s">
        <v>137</v>
      </c>
      <c r="C117" s="84"/>
      <c r="D117" s="84"/>
      <c r="E117" s="84"/>
      <c r="F117" s="129"/>
    </row>
    <row r="118" spans="1:6" ht="15.95">
      <c r="A118" s="150"/>
      <c r="B118" s="1" t="s">
        <v>138</v>
      </c>
      <c r="C118" s="84"/>
      <c r="D118" s="84"/>
      <c r="E118" s="84"/>
      <c r="F118" s="129"/>
    </row>
    <row r="119" spans="1:6" ht="15.95">
      <c r="A119" s="150"/>
      <c r="B119" s="1" t="s">
        <v>139</v>
      </c>
      <c r="C119" s="84"/>
      <c r="D119" s="84"/>
      <c r="E119" s="84"/>
      <c r="F119" s="129"/>
    </row>
    <row r="120" spans="1:6">
      <c r="B120" s="94" t="s">
        <v>81</v>
      </c>
      <c r="C120" s="97" t="str">
        <f>IFERROR(AVERAGE(C108:C119),"-")</f>
        <v>-</v>
      </c>
      <c r="D120" s="97" t="str">
        <f>IFERROR(AVERAGE(D108:D119),"-")</f>
        <v>-</v>
      </c>
      <c r="E120" s="97" t="str">
        <f>IFERROR(AVERAGE(E108:E119),"-")</f>
        <v>-</v>
      </c>
      <c r="F120" s="129"/>
    </row>
    <row r="121" spans="1:6">
      <c r="B121" s="94" t="s">
        <v>43</v>
      </c>
      <c r="C121" s="97">
        <f>A107</f>
        <v>10</v>
      </c>
      <c r="D121" s="97">
        <f>A107</f>
        <v>10</v>
      </c>
      <c r="E121" s="97">
        <f>A107</f>
        <v>10</v>
      </c>
      <c r="F121" s="129"/>
    </row>
    <row r="122" spans="1:6">
      <c r="B122" s="95" t="s">
        <v>82</v>
      </c>
      <c r="C122" s="97" t="str">
        <f>IFERROR((C120*C121),"-")</f>
        <v>-</v>
      </c>
      <c r="D122" s="97" t="str">
        <f>IFERROR((D120*D121),"-")</f>
        <v>-</v>
      </c>
      <c r="E122" s="97" t="str">
        <f>IFERROR((E120*E121),"-")</f>
        <v>-</v>
      </c>
      <c r="F122" s="129"/>
    </row>
    <row r="123" spans="1:6" ht="15.95" thickBot="1">
      <c r="F123" s="129"/>
    </row>
    <row r="124" spans="1:6" ht="18" thickBot="1">
      <c r="A124" s="102" t="s">
        <v>70</v>
      </c>
      <c r="B124" s="80" t="s">
        <v>140</v>
      </c>
      <c r="C124" s="151" t="s">
        <v>72</v>
      </c>
      <c r="D124" s="151"/>
      <c r="E124" s="151"/>
      <c r="F124" s="130" t="s">
        <v>73</v>
      </c>
    </row>
    <row r="125" spans="1:6" ht="15.95" thickBot="1">
      <c r="A125" s="103">
        <f>Summary!H18</f>
        <v>10</v>
      </c>
      <c r="B125" s="81" t="s">
        <v>74</v>
      </c>
      <c r="C125" s="79" t="s">
        <v>3</v>
      </c>
      <c r="D125" s="71" t="s">
        <v>4</v>
      </c>
      <c r="E125" s="72" t="s">
        <v>5</v>
      </c>
      <c r="F125" s="131"/>
    </row>
    <row r="126" spans="1:6">
      <c r="A126" s="149" t="s">
        <v>141</v>
      </c>
      <c r="B126" t="s">
        <v>142</v>
      </c>
      <c r="C126" s="84"/>
      <c r="D126" s="84"/>
      <c r="E126" s="84"/>
      <c r="F126" s="129"/>
    </row>
    <row r="127" spans="1:6">
      <c r="A127" s="150"/>
      <c r="B127" t="s">
        <v>143</v>
      </c>
      <c r="C127" s="84"/>
      <c r="D127" s="84"/>
      <c r="E127" s="84"/>
      <c r="F127" s="129"/>
    </row>
    <row r="128" spans="1:6">
      <c r="A128" s="150"/>
      <c r="B128" t="s">
        <v>144</v>
      </c>
      <c r="C128" s="84"/>
      <c r="D128" s="84"/>
      <c r="E128" s="84"/>
      <c r="F128" s="129"/>
    </row>
    <row r="129" spans="1:6">
      <c r="A129" s="150"/>
      <c r="B129" t="s">
        <v>145</v>
      </c>
      <c r="C129" s="84"/>
      <c r="D129" s="84"/>
      <c r="E129" s="84"/>
      <c r="F129" s="129"/>
    </row>
    <row r="130" spans="1:6">
      <c r="B130" s="94" t="s">
        <v>81</v>
      </c>
      <c r="C130" s="97" t="str">
        <f>IFERROR(AVERAGE(C126:C129),"-")</f>
        <v>-</v>
      </c>
      <c r="D130" s="97" t="str">
        <f>IFERROR(AVERAGE(D126:D129),"-")</f>
        <v>-</v>
      </c>
      <c r="E130" s="97" t="str">
        <f>IFERROR(AVERAGE(E126:E129),"-")</f>
        <v>-</v>
      </c>
      <c r="F130" s="129"/>
    </row>
    <row r="131" spans="1:6">
      <c r="B131" s="94" t="s">
        <v>43</v>
      </c>
      <c r="C131" s="97">
        <f>A125</f>
        <v>10</v>
      </c>
      <c r="D131" s="97">
        <f>A125</f>
        <v>10</v>
      </c>
      <c r="E131" s="97">
        <f>A125</f>
        <v>10</v>
      </c>
      <c r="F131" s="129"/>
    </row>
    <row r="132" spans="1:6">
      <c r="B132" s="95" t="s">
        <v>82</v>
      </c>
      <c r="C132" s="97" t="str">
        <f>IFERROR((C130*C131),"-")</f>
        <v>-</v>
      </c>
      <c r="D132" s="97" t="str">
        <f>IFERROR((D130*D131),"-")</f>
        <v>-</v>
      </c>
      <c r="E132" s="97" t="str">
        <f>IFERROR((E130*E131),"-")</f>
        <v>-</v>
      </c>
      <c r="F132" s="129"/>
    </row>
    <row r="133" spans="1:6" ht="15.95" thickBot="1">
      <c r="F133" s="129"/>
    </row>
    <row r="134" spans="1:6" ht="18" thickBot="1">
      <c r="A134" s="102" t="s">
        <v>70</v>
      </c>
      <c r="B134" s="80" t="s">
        <v>146</v>
      </c>
      <c r="C134" s="151" t="s">
        <v>72</v>
      </c>
      <c r="D134" s="151"/>
      <c r="E134" s="151"/>
      <c r="F134" s="130" t="s">
        <v>73</v>
      </c>
    </row>
    <row r="135" spans="1:6" ht="15.95" thickBot="1">
      <c r="A135" s="103">
        <f>Summary!H19</f>
        <v>10</v>
      </c>
      <c r="B135" s="81" t="s">
        <v>74</v>
      </c>
      <c r="C135" s="79" t="s">
        <v>3</v>
      </c>
      <c r="D135" s="71" t="s">
        <v>4</v>
      </c>
      <c r="E135" s="72" t="s">
        <v>5</v>
      </c>
      <c r="F135" s="131"/>
    </row>
    <row r="136" spans="1:6">
      <c r="A136" s="149" t="s">
        <v>141</v>
      </c>
      <c r="B136" t="s">
        <v>147</v>
      </c>
      <c r="C136" s="84"/>
      <c r="D136" s="84"/>
      <c r="E136" s="84"/>
      <c r="F136" s="129"/>
    </row>
    <row r="137" spans="1:6">
      <c r="A137" s="150"/>
      <c r="B137" t="s">
        <v>142</v>
      </c>
      <c r="C137" s="84"/>
      <c r="D137" s="84"/>
      <c r="E137" s="84"/>
      <c r="F137" s="129"/>
    </row>
    <row r="138" spans="1:6">
      <c r="A138" s="150"/>
      <c r="B138" t="s">
        <v>148</v>
      </c>
      <c r="C138" s="84"/>
      <c r="D138" s="84"/>
      <c r="E138" s="84"/>
      <c r="F138" s="129"/>
    </row>
    <row r="139" spans="1:6">
      <c r="A139" s="150"/>
      <c r="B139" s="85" t="s">
        <v>149</v>
      </c>
      <c r="C139" s="84"/>
      <c r="D139" s="84"/>
      <c r="E139" s="84"/>
      <c r="F139" s="129"/>
    </row>
    <row r="140" spans="1:6">
      <c r="B140" s="94" t="s">
        <v>81</v>
      </c>
      <c r="C140" s="97" t="str">
        <f>IFERROR(AVERAGE(C136:C139),"-")</f>
        <v>-</v>
      </c>
      <c r="D140" s="97" t="str">
        <f>IFERROR(AVERAGE(D136:D139),"-")</f>
        <v>-</v>
      </c>
      <c r="E140" s="97" t="str">
        <f>IFERROR(AVERAGE(E136:E139),"-")</f>
        <v>-</v>
      </c>
      <c r="F140" s="129"/>
    </row>
    <row r="141" spans="1:6">
      <c r="B141" s="94" t="s">
        <v>43</v>
      </c>
      <c r="C141" s="97">
        <f>A135</f>
        <v>10</v>
      </c>
      <c r="D141" s="97">
        <f>A135</f>
        <v>10</v>
      </c>
      <c r="E141" s="97">
        <f>A135</f>
        <v>10</v>
      </c>
      <c r="F141" s="129"/>
    </row>
    <row r="142" spans="1:6">
      <c r="B142" s="95" t="s">
        <v>82</v>
      </c>
      <c r="C142" s="97" t="str">
        <f>IFERROR((C140*C141),"-")</f>
        <v>-</v>
      </c>
      <c r="D142" s="97" t="str">
        <f>IFERROR((D140*D141),"-")</f>
        <v>-</v>
      </c>
      <c r="E142" s="97" t="str">
        <f>IFERROR((E140*E141),"-")</f>
        <v>-</v>
      </c>
      <c r="F142" s="129"/>
    </row>
    <row r="143" spans="1:6" ht="15.95" thickBot="1">
      <c r="F143" s="129"/>
    </row>
    <row r="144" spans="1:6" ht="18" thickBot="1">
      <c r="A144" s="102" t="s">
        <v>70</v>
      </c>
      <c r="B144" s="80" t="s">
        <v>150</v>
      </c>
      <c r="C144" s="151" t="s">
        <v>72</v>
      </c>
      <c r="D144" s="151"/>
      <c r="E144" s="151"/>
      <c r="F144" s="130" t="s">
        <v>73</v>
      </c>
    </row>
    <row r="145" spans="1:6" ht="15.95" thickBot="1">
      <c r="A145" s="103">
        <f>Summary!H20</f>
        <v>10</v>
      </c>
      <c r="B145" s="81" t="s">
        <v>74</v>
      </c>
      <c r="C145" s="79" t="s">
        <v>3</v>
      </c>
      <c r="D145" s="71" t="s">
        <v>4</v>
      </c>
      <c r="E145" s="72" t="s">
        <v>5</v>
      </c>
      <c r="F145" s="131"/>
    </row>
    <row r="146" spans="1:6">
      <c r="A146" s="149" t="s">
        <v>151</v>
      </c>
      <c r="B146" t="s">
        <v>152</v>
      </c>
      <c r="C146" s="84"/>
      <c r="D146" s="84"/>
      <c r="E146" s="84"/>
      <c r="F146" s="129"/>
    </row>
    <row r="147" spans="1:6">
      <c r="A147" s="150"/>
      <c r="B147" t="s">
        <v>153</v>
      </c>
      <c r="C147" s="84"/>
      <c r="D147" s="84"/>
      <c r="E147" s="84"/>
      <c r="F147" s="129"/>
    </row>
    <row r="148" spans="1:6">
      <c r="A148" s="150"/>
      <c r="B148" t="s">
        <v>154</v>
      </c>
      <c r="C148" s="84"/>
      <c r="D148" s="84"/>
      <c r="E148" s="84"/>
      <c r="F148" s="129"/>
    </row>
    <row r="149" spans="1:6">
      <c r="B149" s="94" t="s">
        <v>81</v>
      </c>
      <c r="C149" s="97" t="str">
        <f>IFERROR(AVERAGE(C146:C148),"-")</f>
        <v>-</v>
      </c>
      <c r="D149" s="97" t="str">
        <f>IFERROR(AVERAGE(D146:D148),"-")</f>
        <v>-</v>
      </c>
      <c r="E149" s="97" t="str">
        <f>IFERROR(AVERAGE(E146:E148),"-")</f>
        <v>-</v>
      </c>
      <c r="F149" s="129"/>
    </row>
    <row r="150" spans="1:6">
      <c r="B150" s="94" t="s">
        <v>43</v>
      </c>
      <c r="C150" s="97">
        <f>A145</f>
        <v>10</v>
      </c>
      <c r="D150" s="97">
        <f>A145</f>
        <v>10</v>
      </c>
      <c r="E150" s="97">
        <f>A145</f>
        <v>10</v>
      </c>
      <c r="F150" s="129"/>
    </row>
    <row r="151" spans="1:6">
      <c r="B151" s="95" t="s">
        <v>82</v>
      </c>
      <c r="C151" s="97" t="str">
        <f>IFERROR((C149*C150),"-")</f>
        <v>-</v>
      </c>
      <c r="D151" s="97" t="str">
        <f>IFERROR((D149*D150),"-")</f>
        <v>-</v>
      </c>
      <c r="E151" s="97" t="str">
        <f>IFERROR((E149*E150),"-")</f>
        <v>-</v>
      </c>
      <c r="F151" s="129"/>
    </row>
    <row r="152" spans="1:6" ht="15.95" thickBot="1">
      <c r="F152" s="129"/>
    </row>
    <row r="153" spans="1:6" ht="18" thickBot="1">
      <c r="A153" s="102" t="s">
        <v>70</v>
      </c>
      <c r="B153" s="80" t="s">
        <v>155</v>
      </c>
      <c r="C153" s="151" t="s">
        <v>72</v>
      </c>
      <c r="D153" s="151"/>
      <c r="E153" s="151"/>
      <c r="F153" s="130" t="s">
        <v>73</v>
      </c>
    </row>
    <row r="154" spans="1:6" ht="15.95" thickBot="1">
      <c r="A154" s="103">
        <f>Summary!H21</f>
        <v>10</v>
      </c>
      <c r="B154" s="81" t="s">
        <v>74</v>
      </c>
      <c r="C154" s="79" t="s">
        <v>3</v>
      </c>
      <c r="D154" s="71" t="s">
        <v>4</v>
      </c>
      <c r="E154" s="72" t="s">
        <v>5</v>
      </c>
      <c r="F154" s="131"/>
    </row>
    <row r="155" spans="1:6">
      <c r="A155" s="149" t="s">
        <v>151</v>
      </c>
      <c r="B155" t="s">
        <v>156</v>
      </c>
      <c r="C155" s="84"/>
      <c r="D155" s="84"/>
      <c r="E155" s="84"/>
      <c r="F155" s="129"/>
    </row>
    <row r="156" spans="1:6">
      <c r="A156" s="150"/>
      <c r="B156" t="s">
        <v>157</v>
      </c>
      <c r="C156" s="84"/>
      <c r="D156" s="84"/>
      <c r="E156" s="84"/>
      <c r="F156" s="129"/>
    </row>
    <row r="157" spans="1:6">
      <c r="A157" s="150"/>
      <c r="B157" s="96" t="s">
        <v>158</v>
      </c>
      <c r="C157" s="86"/>
      <c r="D157" s="84"/>
      <c r="E157" s="84"/>
      <c r="F157" s="129"/>
    </row>
    <row r="158" spans="1:6">
      <c r="B158" s="94" t="s">
        <v>81</v>
      </c>
      <c r="C158" s="97" t="str">
        <f>IFERROR(AVERAGE(C155:C157),"-")</f>
        <v>-</v>
      </c>
      <c r="D158" s="97" t="str">
        <f>IFERROR(AVERAGE(D155:D157),"-")</f>
        <v>-</v>
      </c>
      <c r="E158" s="97" t="str">
        <f>IFERROR(AVERAGE(E155:E157),"-")</f>
        <v>-</v>
      </c>
      <c r="F158" s="129"/>
    </row>
    <row r="159" spans="1:6">
      <c r="B159" s="94" t="s">
        <v>43</v>
      </c>
      <c r="C159" s="97">
        <f>A154</f>
        <v>10</v>
      </c>
      <c r="D159" s="97">
        <f>A154</f>
        <v>10</v>
      </c>
      <c r="E159" s="97">
        <f>A154</f>
        <v>10</v>
      </c>
      <c r="F159" s="129"/>
    </row>
    <row r="160" spans="1:6">
      <c r="B160" s="95" t="s">
        <v>82</v>
      </c>
      <c r="C160" s="97" t="str">
        <f>IFERROR((C158*C159),"-")</f>
        <v>-</v>
      </c>
      <c r="D160" s="97" t="str">
        <f>IFERROR((D158*D159),"-")</f>
        <v>-</v>
      </c>
      <c r="E160" s="97" t="str">
        <f>IFERROR((E158*E159),"-")</f>
        <v>-</v>
      </c>
      <c r="F160" s="129"/>
    </row>
    <row r="161" spans="1:6" ht="15.95" thickBot="1">
      <c r="F161" s="129"/>
    </row>
    <row r="162" spans="1:6" ht="18" thickBot="1">
      <c r="A162" s="102" t="s">
        <v>70</v>
      </c>
      <c r="B162" s="80" t="s">
        <v>159</v>
      </c>
      <c r="C162" s="151" t="s">
        <v>72</v>
      </c>
      <c r="D162" s="151"/>
      <c r="E162" s="151"/>
      <c r="F162" s="130" t="s">
        <v>73</v>
      </c>
    </row>
    <row r="163" spans="1:6" ht="15.95" thickBot="1">
      <c r="A163" s="103">
        <f>Summary!H22</f>
        <v>10</v>
      </c>
      <c r="B163" s="81" t="s">
        <v>74</v>
      </c>
      <c r="C163" s="79" t="s">
        <v>3</v>
      </c>
      <c r="D163" s="71" t="s">
        <v>4</v>
      </c>
      <c r="E163" s="72" t="s">
        <v>5</v>
      </c>
      <c r="F163" s="131"/>
    </row>
    <row r="164" spans="1:6">
      <c r="A164" s="149" t="s">
        <v>151</v>
      </c>
      <c r="B164" t="s">
        <v>160</v>
      </c>
      <c r="C164" s="84"/>
      <c r="D164" s="84"/>
      <c r="E164" s="84"/>
      <c r="F164" s="129"/>
    </row>
    <row r="165" spans="1:6">
      <c r="A165" s="150"/>
      <c r="B165" t="s">
        <v>161</v>
      </c>
      <c r="C165" s="84"/>
      <c r="D165" s="84"/>
      <c r="E165" s="84"/>
      <c r="F165" s="129"/>
    </row>
    <row r="166" spans="1:6">
      <c r="A166" s="150"/>
      <c r="B166" t="s">
        <v>162</v>
      </c>
      <c r="C166" s="84"/>
      <c r="D166" s="84"/>
      <c r="E166" s="84"/>
      <c r="F166" s="129"/>
    </row>
    <row r="167" spans="1:6">
      <c r="B167" s="94" t="s">
        <v>81</v>
      </c>
      <c r="C167" s="97" t="str">
        <f>IFERROR(AVERAGE(C164:C166),"-")</f>
        <v>-</v>
      </c>
      <c r="D167" s="97" t="str">
        <f>IFERROR(AVERAGE(D164:D166),"-")</f>
        <v>-</v>
      </c>
      <c r="E167" s="97" t="str">
        <f>IFERROR(AVERAGE(E164:E166),"-")</f>
        <v>-</v>
      </c>
      <c r="F167" s="129"/>
    </row>
    <row r="168" spans="1:6">
      <c r="B168" s="94" t="s">
        <v>43</v>
      </c>
      <c r="C168" s="97">
        <f>A163</f>
        <v>10</v>
      </c>
      <c r="D168" s="97">
        <f>A163</f>
        <v>10</v>
      </c>
      <c r="E168" s="97">
        <f>A163</f>
        <v>10</v>
      </c>
      <c r="F168" s="129"/>
    </row>
    <row r="169" spans="1:6">
      <c r="B169" s="95" t="s">
        <v>82</v>
      </c>
      <c r="C169" s="97" t="str">
        <f>IFERROR((C167*C168),"-")</f>
        <v>-</v>
      </c>
      <c r="D169" s="97" t="str">
        <f>IFERROR((D167*D168),"-")</f>
        <v>-</v>
      </c>
      <c r="E169" s="97" t="str">
        <f>IFERROR((E167*E168),"-")</f>
        <v>-</v>
      </c>
      <c r="F169" s="129"/>
    </row>
    <row r="170" spans="1:6" ht="15.95" thickBot="1">
      <c r="F170" s="129"/>
    </row>
    <row r="171" spans="1:6" ht="18" thickBot="1">
      <c r="A171" s="102" t="s">
        <v>70</v>
      </c>
      <c r="B171" s="80" t="s">
        <v>163</v>
      </c>
      <c r="C171" s="151" t="s">
        <v>72</v>
      </c>
      <c r="D171" s="151"/>
      <c r="E171" s="151"/>
      <c r="F171" s="130" t="s">
        <v>73</v>
      </c>
    </row>
    <row r="172" spans="1:6" ht="15.95" thickBot="1">
      <c r="A172" s="103">
        <f>Summary!H23</f>
        <v>10</v>
      </c>
      <c r="B172" s="81" t="s">
        <v>74</v>
      </c>
      <c r="C172" s="79" t="s">
        <v>3</v>
      </c>
      <c r="D172" s="71" t="s">
        <v>4</v>
      </c>
      <c r="E172" s="72" t="s">
        <v>5</v>
      </c>
      <c r="F172" s="131"/>
    </row>
    <row r="173" spans="1:6">
      <c r="A173" s="149" t="s">
        <v>164</v>
      </c>
      <c r="B173" t="s">
        <v>165</v>
      </c>
      <c r="C173" s="78"/>
      <c r="D173" s="78"/>
      <c r="E173" s="78"/>
      <c r="F173" s="129"/>
    </row>
    <row r="174" spans="1:6">
      <c r="A174" s="150"/>
      <c r="B174" t="s">
        <v>166</v>
      </c>
      <c r="C174" s="78"/>
      <c r="D174" s="78"/>
      <c r="E174" s="78"/>
      <c r="F174" s="129"/>
    </row>
    <row r="175" spans="1:6">
      <c r="A175" s="150"/>
      <c r="B175" t="s">
        <v>167</v>
      </c>
      <c r="C175" s="78"/>
      <c r="D175" s="78"/>
      <c r="E175" s="78"/>
      <c r="F175" s="129"/>
    </row>
    <row r="176" spans="1:6" ht="32.1">
      <c r="A176" s="150"/>
      <c r="B176" s="1" t="s">
        <v>168</v>
      </c>
      <c r="C176" s="78"/>
      <c r="D176" s="78"/>
      <c r="E176" s="78"/>
      <c r="F176" s="129"/>
    </row>
    <row r="177" spans="1:6">
      <c r="A177" s="150"/>
      <c r="B177" t="s">
        <v>169</v>
      </c>
      <c r="C177" s="78"/>
      <c r="D177" s="78"/>
      <c r="E177" s="78"/>
      <c r="F177" s="129"/>
    </row>
    <row r="178" spans="1:6">
      <c r="A178" s="150"/>
      <c r="B178" t="s">
        <v>170</v>
      </c>
      <c r="C178" s="78"/>
      <c r="D178" s="78"/>
      <c r="E178" s="78"/>
      <c r="F178" s="129"/>
    </row>
    <row r="179" spans="1:6">
      <c r="A179" s="150"/>
      <c r="B179" t="s">
        <v>171</v>
      </c>
      <c r="C179" s="78"/>
      <c r="D179" s="78"/>
      <c r="E179" s="78"/>
      <c r="F179" s="129"/>
    </row>
    <row r="180" spans="1:6">
      <c r="B180" s="94" t="s">
        <v>81</v>
      </c>
      <c r="C180" s="97" t="str">
        <f>IFERROR(AVERAGE(C173:C179),"-")</f>
        <v>-</v>
      </c>
      <c r="D180" s="97" t="str">
        <f>IFERROR(AVERAGE(D173:D179),"-")</f>
        <v>-</v>
      </c>
      <c r="E180" s="97" t="str">
        <f>IFERROR(AVERAGE(E173:E179),"-")</f>
        <v>-</v>
      </c>
      <c r="F180" s="129"/>
    </row>
    <row r="181" spans="1:6">
      <c r="B181" s="94" t="s">
        <v>43</v>
      </c>
      <c r="C181" s="97">
        <f>A172</f>
        <v>10</v>
      </c>
      <c r="D181" s="97">
        <f>A172</f>
        <v>10</v>
      </c>
      <c r="E181" s="97">
        <f>A172</f>
        <v>10</v>
      </c>
      <c r="F181" s="129"/>
    </row>
    <row r="182" spans="1:6">
      <c r="B182" s="95" t="s">
        <v>82</v>
      </c>
      <c r="C182" s="97" t="str">
        <f>IFERROR((C180*C181),"-")</f>
        <v>-</v>
      </c>
      <c r="D182" s="97" t="str">
        <f>IFERROR((D180*D181),"-")</f>
        <v>-</v>
      </c>
      <c r="E182" s="97" t="str">
        <f>IFERROR((E180*E181),"-")</f>
        <v>-</v>
      </c>
      <c r="F182" s="129"/>
    </row>
    <row r="183" spans="1:6" ht="15.95" thickBot="1">
      <c r="F183" s="129"/>
    </row>
    <row r="184" spans="1:6" ht="18" thickBot="1">
      <c r="A184" s="102" t="s">
        <v>70</v>
      </c>
      <c r="B184" s="80" t="s">
        <v>172</v>
      </c>
      <c r="C184" s="151" t="s">
        <v>72</v>
      </c>
      <c r="D184" s="151"/>
      <c r="E184" s="151"/>
      <c r="F184" s="130" t="s">
        <v>73</v>
      </c>
    </row>
    <row r="185" spans="1:6" ht="15.95" thickBot="1">
      <c r="A185" s="103">
        <f>Summary!H24</f>
        <v>10</v>
      </c>
      <c r="B185" s="81" t="s">
        <v>74</v>
      </c>
      <c r="C185" s="79" t="s">
        <v>3</v>
      </c>
      <c r="D185" s="71" t="s">
        <v>4</v>
      </c>
      <c r="E185" s="72" t="s">
        <v>5</v>
      </c>
      <c r="F185" s="131"/>
    </row>
    <row r="186" spans="1:6">
      <c r="A186" s="149" t="s">
        <v>164</v>
      </c>
      <c r="B186" t="s">
        <v>173</v>
      </c>
      <c r="C186" s="84"/>
      <c r="D186" s="84"/>
      <c r="E186" s="84"/>
      <c r="F186" s="129"/>
    </row>
    <row r="187" spans="1:6">
      <c r="A187" s="150"/>
      <c r="B187" t="s">
        <v>174</v>
      </c>
      <c r="C187" s="84"/>
      <c r="D187" s="84"/>
      <c r="E187" s="84"/>
      <c r="F187" s="129"/>
    </row>
    <row r="188" spans="1:6">
      <c r="A188" s="150"/>
      <c r="B188" t="s">
        <v>175</v>
      </c>
      <c r="C188" s="84"/>
      <c r="D188" s="84"/>
      <c r="E188" s="84"/>
      <c r="F188" s="129"/>
    </row>
    <row r="189" spans="1:6">
      <c r="A189" s="150"/>
      <c r="B189" t="s">
        <v>176</v>
      </c>
      <c r="C189" s="84"/>
      <c r="D189" s="84"/>
      <c r="E189" s="84"/>
      <c r="F189" s="129"/>
    </row>
    <row r="190" spans="1:6">
      <c r="A190" s="150"/>
      <c r="B190" t="s">
        <v>177</v>
      </c>
      <c r="C190" s="84"/>
      <c r="D190" s="84"/>
      <c r="E190" s="84"/>
      <c r="F190" s="129"/>
    </row>
    <row r="191" spans="1:6">
      <c r="A191" s="140"/>
      <c r="B191" s="94" t="s">
        <v>81</v>
      </c>
      <c r="C191" s="97" t="str">
        <f>IFERROR(AVERAGE(C186:C190),"-")</f>
        <v>-</v>
      </c>
      <c r="D191" s="97" t="str">
        <f>IFERROR(AVERAGE(D186:D190),"-")</f>
        <v>-</v>
      </c>
      <c r="E191" s="97" t="str">
        <f>IFERROR(AVERAGE(E186:E190),"-")</f>
        <v>-</v>
      </c>
      <c r="F191" s="129"/>
    </row>
    <row r="192" spans="1:6">
      <c r="A192" s="140"/>
      <c r="B192" s="94" t="s">
        <v>43</v>
      </c>
      <c r="C192" s="97">
        <f>A185</f>
        <v>10</v>
      </c>
      <c r="D192" s="97">
        <f>A185</f>
        <v>10</v>
      </c>
      <c r="E192" s="97">
        <f>A185</f>
        <v>10</v>
      </c>
      <c r="F192" s="129"/>
    </row>
    <row r="193" spans="1:6">
      <c r="B193" s="95" t="s">
        <v>82</v>
      </c>
      <c r="C193" s="97" t="str">
        <f>IFERROR((C191*C192),"-")</f>
        <v>-</v>
      </c>
      <c r="D193" s="97" t="str">
        <f>IFERROR((D191*D192),"-")</f>
        <v>-</v>
      </c>
      <c r="E193" s="97" t="str">
        <f>IFERROR((E191*E192),"-")</f>
        <v>-</v>
      </c>
      <c r="F193" s="129"/>
    </row>
    <row r="194" spans="1:6" ht="15.95" thickBot="1">
      <c r="F194" s="129"/>
    </row>
    <row r="195" spans="1:6" ht="18" thickBot="1">
      <c r="A195" s="102" t="s">
        <v>70</v>
      </c>
      <c r="B195" s="80" t="s">
        <v>178</v>
      </c>
      <c r="C195" s="151" t="s">
        <v>72</v>
      </c>
      <c r="D195" s="151"/>
      <c r="E195" s="151"/>
      <c r="F195" s="130" t="s">
        <v>73</v>
      </c>
    </row>
    <row r="196" spans="1:6" ht="15.95" thickBot="1">
      <c r="A196" s="103">
        <f>Summary!H25</f>
        <v>10</v>
      </c>
      <c r="B196" s="81" t="s">
        <v>74</v>
      </c>
      <c r="C196" s="79" t="s">
        <v>3</v>
      </c>
      <c r="D196" s="71" t="s">
        <v>4</v>
      </c>
      <c r="E196" s="72" t="s">
        <v>5</v>
      </c>
      <c r="F196" s="131"/>
    </row>
    <row r="197" spans="1:6">
      <c r="A197" s="149" t="s">
        <v>179</v>
      </c>
      <c r="B197" t="s">
        <v>180</v>
      </c>
      <c r="C197" s="84"/>
      <c r="D197" s="84"/>
      <c r="E197" s="84"/>
      <c r="F197" s="129"/>
    </row>
    <row r="198" spans="1:6">
      <c r="A198" s="150"/>
      <c r="B198" t="s">
        <v>181</v>
      </c>
      <c r="C198" s="84"/>
      <c r="D198" s="84"/>
      <c r="E198" s="84"/>
      <c r="F198" s="129"/>
    </row>
    <row r="199" spans="1:6">
      <c r="A199" s="150"/>
      <c r="B199" t="s">
        <v>182</v>
      </c>
      <c r="C199" s="84"/>
      <c r="D199" s="84"/>
      <c r="E199" s="84"/>
      <c r="F199" s="129"/>
    </row>
    <row r="200" spans="1:6">
      <c r="A200" s="150"/>
      <c r="B200" t="s">
        <v>183</v>
      </c>
      <c r="C200" s="84"/>
      <c r="D200" s="84"/>
      <c r="E200" s="84"/>
      <c r="F200" s="129"/>
    </row>
    <row r="201" spans="1:6">
      <c r="A201" s="150"/>
      <c r="B201" t="s">
        <v>184</v>
      </c>
      <c r="C201" s="84"/>
      <c r="D201" s="84"/>
      <c r="E201" s="84"/>
      <c r="F201" s="129"/>
    </row>
    <row r="202" spans="1:6">
      <c r="A202" s="150"/>
      <c r="B202" t="s">
        <v>185</v>
      </c>
      <c r="C202" s="84"/>
      <c r="D202" s="84"/>
      <c r="E202" s="84"/>
      <c r="F202" s="129"/>
    </row>
    <row r="203" spans="1:6">
      <c r="A203" s="150"/>
      <c r="B203" t="s">
        <v>186</v>
      </c>
      <c r="C203" s="84"/>
      <c r="D203" s="84"/>
      <c r="E203" s="84"/>
      <c r="F203" s="129"/>
    </row>
    <row r="204" spans="1:6">
      <c r="B204" s="94" t="s">
        <v>81</v>
      </c>
      <c r="C204" s="97" t="str">
        <f>IFERROR(AVERAGE(C197:C203),"-")</f>
        <v>-</v>
      </c>
      <c r="D204" s="97" t="str">
        <f>IFERROR(AVERAGE(D197:D203),"-")</f>
        <v>-</v>
      </c>
      <c r="E204" s="97" t="str">
        <f>IFERROR(AVERAGE(E197:E203),"-")</f>
        <v>-</v>
      </c>
      <c r="F204" s="129"/>
    </row>
    <row r="205" spans="1:6">
      <c r="B205" s="94" t="s">
        <v>43</v>
      </c>
      <c r="C205" s="97">
        <f>A196</f>
        <v>10</v>
      </c>
      <c r="D205" s="97">
        <f>A196</f>
        <v>10</v>
      </c>
      <c r="E205" s="97">
        <f>A196</f>
        <v>10</v>
      </c>
      <c r="F205" s="129"/>
    </row>
    <row r="206" spans="1:6">
      <c r="B206" s="95" t="s">
        <v>82</v>
      </c>
      <c r="C206" s="97" t="str">
        <f>IFERROR((C204*C205),"-")</f>
        <v>-</v>
      </c>
      <c r="D206" s="97" t="str">
        <f>IFERROR((D204*D205),"-")</f>
        <v>-</v>
      </c>
      <c r="E206" s="97" t="str">
        <f>IFERROR((E204*E205),"-")</f>
        <v>-</v>
      </c>
      <c r="F206" s="129"/>
    </row>
    <row r="207" spans="1:6">
      <c r="B207" s="2"/>
      <c r="F207" s="129"/>
    </row>
    <row r="208" spans="1:6" ht="15.95" thickBot="1">
      <c r="F208" s="129"/>
    </row>
    <row r="209" spans="1:6" ht="18" thickBot="1">
      <c r="A209" s="102" t="s">
        <v>70</v>
      </c>
      <c r="B209" s="80" t="s">
        <v>187</v>
      </c>
      <c r="C209" s="151" t="s">
        <v>72</v>
      </c>
      <c r="D209" s="151"/>
      <c r="E209" s="151"/>
      <c r="F209" s="130" t="s">
        <v>73</v>
      </c>
    </row>
    <row r="210" spans="1:6" ht="15.95" thickBot="1">
      <c r="A210" s="103">
        <f>Summary!H26</f>
        <v>10</v>
      </c>
      <c r="B210" s="81" t="s">
        <v>74</v>
      </c>
      <c r="C210" s="79" t="s">
        <v>3</v>
      </c>
      <c r="D210" s="71" t="s">
        <v>4</v>
      </c>
      <c r="E210" s="72" t="s">
        <v>5</v>
      </c>
      <c r="F210" s="131"/>
    </row>
    <row r="211" spans="1:6" ht="15.95">
      <c r="A211" s="149" t="s">
        <v>179</v>
      </c>
      <c r="B211" s="1" t="s">
        <v>188</v>
      </c>
      <c r="C211" s="84"/>
      <c r="D211" s="84"/>
      <c r="E211" s="84"/>
      <c r="F211" s="129"/>
    </row>
    <row r="212" spans="1:6" ht="15.95">
      <c r="A212" s="150"/>
      <c r="B212" s="1" t="s">
        <v>189</v>
      </c>
      <c r="C212" s="84"/>
      <c r="D212" s="84"/>
      <c r="E212" s="84"/>
      <c r="F212" s="129"/>
    </row>
    <row r="213" spans="1:6" ht="32.1">
      <c r="A213" s="150"/>
      <c r="B213" s="1" t="s">
        <v>190</v>
      </c>
      <c r="C213" s="84"/>
      <c r="D213" s="84"/>
      <c r="E213" s="84"/>
      <c r="F213" s="129"/>
    </row>
    <row r="214" spans="1:6">
      <c r="B214" s="94" t="s">
        <v>81</v>
      </c>
      <c r="C214" s="97" t="str">
        <f>IFERROR(AVERAGE(C211:C213),"-")</f>
        <v>-</v>
      </c>
      <c r="D214" s="97" t="str">
        <f>IFERROR(AVERAGE(D211:D213),"-")</f>
        <v>-</v>
      </c>
      <c r="E214" s="97" t="str">
        <f>IFERROR(AVERAGE(E211:E213),"-")</f>
        <v>-</v>
      </c>
      <c r="F214" s="129"/>
    </row>
    <row r="215" spans="1:6">
      <c r="B215" s="94" t="s">
        <v>43</v>
      </c>
      <c r="C215" s="97">
        <f>A210</f>
        <v>10</v>
      </c>
      <c r="D215" s="97">
        <f>A210</f>
        <v>10</v>
      </c>
      <c r="E215" s="97">
        <f>A210</f>
        <v>10</v>
      </c>
      <c r="F215" s="129"/>
    </row>
    <row r="216" spans="1:6">
      <c r="B216" s="95" t="s">
        <v>82</v>
      </c>
      <c r="C216" s="97" t="str">
        <f>IFERROR((C214*C215),"-")</f>
        <v>-</v>
      </c>
      <c r="D216" s="97" t="str">
        <f>IFERROR((D214*D215),"-")</f>
        <v>-</v>
      </c>
      <c r="E216" s="97" t="str">
        <f>IFERROR((E214*E215),"-")</f>
        <v>-</v>
      </c>
      <c r="F216" s="129"/>
    </row>
    <row r="217" spans="1:6" ht="15.95" thickBot="1">
      <c r="F217" s="129"/>
    </row>
    <row r="218" spans="1:6" ht="18" thickBot="1">
      <c r="A218" s="102" t="s">
        <v>70</v>
      </c>
      <c r="B218" s="80" t="s">
        <v>191</v>
      </c>
      <c r="C218" s="151" t="s">
        <v>72</v>
      </c>
      <c r="D218" s="151"/>
      <c r="E218" s="151"/>
      <c r="F218" s="130" t="s">
        <v>73</v>
      </c>
    </row>
    <row r="219" spans="1:6" ht="15.95" thickBot="1">
      <c r="A219" s="103">
        <f>Summary!H27</f>
        <v>10</v>
      </c>
      <c r="B219" s="81" t="s">
        <v>74</v>
      </c>
      <c r="C219" s="79" t="s">
        <v>3</v>
      </c>
      <c r="D219" s="71" t="s">
        <v>4</v>
      </c>
      <c r="E219" s="72" t="s">
        <v>5</v>
      </c>
      <c r="F219" s="131"/>
    </row>
    <row r="220" spans="1:6">
      <c r="A220" s="149" t="s">
        <v>179</v>
      </c>
      <c r="B220" t="s">
        <v>192</v>
      </c>
      <c r="C220" s="84"/>
      <c r="D220" s="84"/>
      <c r="E220" s="84"/>
      <c r="F220" s="129"/>
    </row>
    <row r="221" spans="1:6" ht="32.1">
      <c r="A221" s="150"/>
      <c r="B221" s="2" t="s">
        <v>193</v>
      </c>
      <c r="C221" s="84"/>
      <c r="D221" s="84"/>
      <c r="E221" s="84"/>
      <c r="F221" s="129"/>
    </row>
    <row r="222" spans="1:6">
      <c r="B222" s="94" t="s">
        <v>81</v>
      </c>
      <c r="C222" s="97" t="str">
        <f>IFERROR(AVERAGE(C220:C221),"-")</f>
        <v>-</v>
      </c>
      <c r="D222" s="97" t="str">
        <f>IFERROR(AVERAGE(D220:D221),"-")</f>
        <v>-</v>
      </c>
      <c r="E222" s="97" t="str">
        <f>IFERROR(AVERAGE(E220:E221),"-")</f>
        <v>-</v>
      </c>
      <c r="F222" s="129"/>
    </row>
    <row r="223" spans="1:6">
      <c r="B223" s="94" t="s">
        <v>43</v>
      </c>
      <c r="C223" s="97">
        <f>A219</f>
        <v>10</v>
      </c>
      <c r="D223" s="97">
        <f>A219</f>
        <v>10</v>
      </c>
      <c r="E223" s="97">
        <f>A219</f>
        <v>10</v>
      </c>
      <c r="F223" s="129"/>
    </row>
    <row r="224" spans="1:6">
      <c r="B224" s="95" t="s">
        <v>82</v>
      </c>
      <c r="C224" s="97" t="str">
        <f>IFERROR((C222*C223),"-")</f>
        <v>-</v>
      </c>
      <c r="D224" s="97" t="str">
        <f>IFERROR((D222*D223),"-")</f>
        <v>-</v>
      </c>
      <c r="E224" s="97" t="str">
        <f>IFERROR((E222*E223),"-")</f>
        <v>-</v>
      </c>
      <c r="F224" s="129"/>
    </row>
    <row r="225" spans="1:6" ht="15.95" thickBot="1">
      <c r="F225" s="129"/>
    </row>
    <row r="226" spans="1:6" ht="18" thickBot="1">
      <c r="A226" s="102" t="s">
        <v>70</v>
      </c>
      <c r="B226" s="80" t="s">
        <v>194</v>
      </c>
      <c r="C226" s="151" t="s">
        <v>72</v>
      </c>
      <c r="D226" s="151"/>
      <c r="E226" s="151"/>
      <c r="F226" s="130" t="s">
        <v>73</v>
      </c>
    </row>
    <row r="227" spans="1:6" ht="15.95" thickBot="1">
      <c r="A227" s="103">
        <f>Summary!H28</f>
        <v>10</v>
      </c>
      <c r="B227" s="81" t="s">
        <v>74</v>
      </c>
      <c r="C227" s="79" t="s">
        <v>3</v>
      </c>
      <c r="D227" s="71" t="s">
        <v>4</v>
      </c>
      <c r="E227" s="72" t="s">
        <v>5</v>
      </c>
      <c r="F227" s="131"/>
    </row>
    <row r="228" spans="1:6">
      <c r="A228" s="149" t="s">
        <v>195</v>
      </c>
      <c r="B228" t="s">
        <v>196</v>
      </c>
      <c r="C228" s="84"/>
      <c r="D228" s="84"/>
      <c r="E228" s="84"/>
      <c r="F228" s="129"/>
    </row>
    <row r="229" spans="1:6">
      <c r="A229" s="150"/>
      <c r="B229" t="s">
        <v>197</v>
      </c>
      <c r="C229" s="84"/>
      <c r="D229" s="84"/>
      <c r="E229" s="84"/>
      <c r="F229" s="129"/>
    </row>
    <row r="230" spans="1:6">
      <c r="A230" s="150"/>
      <c r="B230" t="s">
        <v>198</v>
      </c>
      <c r="C230" s="84"/>
      <c r="D230" s="84"/>
      <c r="E230" s="84"/>
      <c r="F230" s="129"/>
    </row>
    <row r="231" spans="1:6">
      <c r="B231" s="94" t="s">
        <v>81</v>
      </c>
      <c r="C231" s="97" t="str">
        <f>IFERROR(AVERAGE(C228:C230),"-")</f>
        <v>-</v>
      </c>
      <c r="D231" s="97" t="str">
        <f>IFERROR(AVERAGE(D228:D230),"-")</f>
        <v>-</v>
      </c>
      <c r="E231" s="97" t="str">
        <f>IFERROR(AVERAGE(E228:E230),"-")</f>
        <v>-</v>
      </c>
      <c r="F231" s="129"/>
    </row>
    <row r="232" spans="1:6">
      <c r="B232" s="94" t="s">
        <v>43</v>
      </c>
      <c r="C232" s="97">
        <f>A227</f>
        <v>10</v>
      </c>
      <c r="D232" s="97">
        <f>A227</f>
        <v>10</v>
      </c>
      <c r="E232" s="97">
        <f>A227</f>
        <v>10</v>
      </c>
      <c r="F232" s="129"/>
    </row>
    <row r="233" spans="1:6">
      <c r="B233" s="95" t="s">
        <v>82</v>
      </c>
      <c r="C233" s="97" t="str">
        <f>IFERROR((C231*C232),"-")</f>
        <v>-</v>
      </c>
      <c r="D233" s="97" t="str">
        <f>IFERROR((D231*D232),"-")</f>
        <v>-</v>
      </c>
      <c r="E233" s="97" t="str">
        <f>IFERROR((E231*E232),"-")</f>
        <v>-</v>
      </c>
      <c r="F233" s="129"/>
    </row>
    <row r="234" spans="1:6" ht="15.95" thickBot="1">
      <c r="F234" s="129"/>
    </row>
    <row r="235" spans="1:6" ht="18" thickBot="1">
      <c r="A235" s="102" t="s">
        <v>70</v>
      </c>
      <c r="B235" s="80" t="s">
        <v>199</v>
      </c>
      <c r="C235" s="151" t="s">
        <v>72</v>
      </c>
      <c r="D235" s="151"/>
      <c r="E235" s="151"/>
      <c r="F235" s="130" t="s">
        <v>73</v>
      </c>
    </row>
    <row r="236" spans="1:6" ht="15.95" thickBot="1">
      <c r="A236" s="103">
        <f>Summary!H29</f>
        <v>10</v>
      </c>
      <c r="B236" s="81" t="s">
        <v>74</v>
      </c>
      <c r="C236" s="79" t="s">
        <v>3</v>
      </c>
      <c r="D236" s="71" t="s">
        <v>4</v>
      </c>
      <c r="E236" s="72" t="s">
        <v>5</v>
      </c>
      <c r="F236" s="131"/>
    </row>
    <row r="237" spans="1:6">
      <c r="A237" s="149" t="s">
        <v>200</v>
      </c>
      <c r="B237" t="s">
        <v>201</v>
      </c>
      <c r="C237" s="84"/>
      <c r="D237" s="84"/>
      <c r="E237" s="84"/>
      <c r="F237" s="129"/>
    </row>
    <row r="238" spans="1:6">
      <c r="A238" s="150"/>
      <c r="B238" s="85" t="s">
        <v>202</v>
      </c>
      <c r="C238" s="84"/>
      <c r="D238" s="84"/>
      <c r="E238" s="84"/>
      <c r="F238" s="129"/>
    </row>
    <row r="239" spans="1:6">
      <c r="A239" s="150"/>
      <c r="B239" s="85" t="s">
        <v>203</v>
      </c>
      <c r="C239" s="84"/>
      <c r="D239" s="84"/>
      <c r="E239" s="84"/>
      <c r="F239" s="129"/>
    </row>
    <row r="240" spans="1:6">
      <c r="A240" s="150"/>
      <c r="B240" s="85" t="s">
        <v>204</v>
      </c>
      <c r="C240" s="84"/>
      <c r="D240" s="84"/>
      <c r="E240" s="84"/>
      <c r="F240" s="129"/>
    </row>
    <row r="241" spans="1:6" ht="15.95">
      <c r="A241" s="150"/>
      <c r="B241" s="1" t="s">
        <v>205</v>
      </c>
      <c r="C241" s="84"/>
      <c r="D241" s="84"/>
      <c r="E241" s="84"/>
      <c r="F241" s="129"/>
    </row>
    <row r="242" spans="1:6">
      <c r="B242" s="94" t="s">
        <v>81</v>
      </c>
      <c r="C242" s="97" t="str">
        <f>IFERROR(AVERAGE(C237:C241),"-")</f>
        <v>-</v>
      </c>
      <c r="D242" s="97" t="str">
        <f>IFERROR(AVERAGE(D237:D241),"-")</f>
        <v>-</v>
      </c>
      <c r="E242" s="97" t="str">
        <f>IFERROR(AVERAGE(E237:E241),"-")</f>
        <v>-</v>
      </c>
      <c r="F242" s="129"/>
    </row>
    <row r="243" spans="1:6">
      <c r="B243" s="94" t="s">
        <v>43</v>
      </c>
      <c r="C243" s="97">
        <f>A236</f>
        <v>10</v>
      </c>
      <c r="D243" s="97">
        <f>A236</f>
        <v>10</v>
      </c>
      <c r="E243" s="97">
        <f>A236</f>
        <v>10</v>
      </c>
      <c r="F243" s="129"/>
    </row>
    <row r="244" spans="1:6">
      <c r="B244" s="95" t="s">
        <v>82</v>
      </c>
      <c r="C244" s="97" t="str">
        <f>IFERROR((C242*C243),"-")</f>
        <v>-</v>
      </c>
      <c r="D244" s="97" t="str">
        <f>IFERROR((D242*D243),"-")</f>
        <v>-</v>
      </c>
      <c r="E244" s="97" t="str">
        <f>IFERROR((E242*E243),"-")</f>
        <v>-</v>
      </c>
      <c r="F244" s="129"/>
    </row>
    <row r="245" spans="1:6" ht="15.95" thickBot="1">
      <c r="F245" s="129"/>
    </row>
    <row r="246" spans="1:6" ht="18" thickBot="1">
      <c r="A246" s="102" t="s">
        <v>70</v>
      </c>
      <c r="B246" s="80" t="s">
        <v>206</v>
      </c>
      <c r="C246" s="151" t="s">
        <v>72</v>
      </c>
      <c r="D246" s="151"/>
      <c r="E246" s="151"/>
      <c r="F246" s="130" t="s">
        <v>73</v>
      </c>
    </row>
    <row r="247" spans="1:6" ht="15.95" thickBot="1">
      <c r="A247" s="103">
        <f>Summary!H30</f>
        <v>10</v>
      </c>
      <c r="B247" s="81" t="s">
        <v>74</v>
      </c>
      <c r="C247" s="79" t="s">
        <v>3</v>
      </c>
      <c r="D247" s="71" t="s">
        <v>4</v>
      </c>
      <c r="E247" s="72" t="s">
        <v>5</v>
      </c>
      <c r="F247" s="131"/>
    </row>
    <row r="248" spans="1:6">
      <c r="A248" s="149" t="s">
        <v>207</v>
      </c>
      <c r="B248" s="85" t="s">
        <v>208</v>
      </c>
      <c r="C248" s="84"/>
      <c r="D248" s="84"/>
      <c r="E248" s="84"/>
      <c r="F248" s="129"/>
    </row>
    <row r="249" spans="1:6">
      <c r="A249" s="150"/>
      <c r="B249" s="85" t="s">
        <v>209</v>
      </c>
      <c r="C249" s="84"/>
      <c r="D249" s="84"/>
      <c r="E249" s="84"/>
      <c r="F249" s="129"/>
    </row>
    <row r="250" spans="1:6">
      <c r="A250" s="150"/>
      <c r="B250" s="85" t="s">
        <v>210</v>
      </c>
      <c r="C250" s="84"/>
      <c r="D250" s="84"/>
      <c r="E250" s="84"/>
      <c r="F250" s="129"/>
    </row>
    <row r="251" spans="1:6">
      <c r="A251" s="150"/>
      <c r="B251" s="85" t="s">
        <v>211</v>
      </c>
      <c r="C251" s="84"/>
      <c r="D251" s="84"/>
      <c r="E251" s="84"/>
      <c r="F251" s="129"/>
    </row>
    <row r="252" spans="1:6">
      <c r="A252" s="150"/>
      <c r="B252" s="85" t="s">
        <v>212</v>
      </c>
      <c r="C252" s="84"/>
      <c r="D252" s="84"/>
      <c r="E252" s="84"/>
      <c r="F252" s="129"/>
    </row>
    <row r="253" spans="1:6">
      <c r="A253" s="150"/>
      <c r="B253" s="85" t="s">
        <v>213</v>
      </c>
      <c r="C253" s="84"/>
      <c r="D253" s="84"/>
      <c r="E253" s="84"/>
      <c r="F253" s="129"/>
    </row>
    <row r="254" spans="1:6">
      <c r="B254" s="94" t="s">
        <v>81</v>
      </c>
      <c r="C254" s="97" t="str">
        <f>IFERROR(AVERAGE(C248:C253),"-")</f>
        <v>-</v>
      </c>
      <c r="D254" s="97" t="str">
        <f>IFERROR(AVERAGE(D248:D253),"-")</f>
        <v>-</v>
      </c>
      <c r="E254" s="97" t="str">
        <f>IFERROR(AVERAGE(E248:E253),"-")</f>
        <v>-</v>
      </c>
      <c r="F254" s="129"/>
    </row>
    <row r="255" spans="1:6">
      <c r="B255" s="94" t="s">
        <v>43</v>
      </c>
      <c r="C255" s="97">
        <f>A247</f>
        <v>10</v>
      </c>
      <c r="D255" s="97">
        <f>A247</f>
        <v>10</v>
      </c>
      <c r="E255" s="97">
        <f>A247</f>
        <v>10</v>
      </c>
      <c r="F255" s="129"/>
    </row>
    <row r="256" spans="1:6">
      <c r="B256" s="95" t="s">
        <v>82</v>
      </c>
      <c r="C256" s="97" t="str">
        <f>IFERROR((C254*C255),"-")</f>
        <v>-</v>
      </c>
      <c r="D256" s="97" t="str">
        <f>IFERROR((D254*D255),"-")</f>
        <v>-</v>
      </c>
      <c r="E256" s="97" t="str">
        <f>IFERROR((E254*E255),"-")</f>
        <v>-</v>
      </c>
      <c r="F256" s="129"/>
    </row>
    <row r="257" spans="1:6" ht="15.95" thickBot="1">
      <c r="A257" s="133"/>
      <c r="B257" s="133"/>
      <c r="C257" s="133"/>
      <c r="D257" s="133"/>
      <c r="E257" s="133"/>
      <c r="F257" s="134"/>
    </row>
    <row r="258" spans="1:6" ht="15.95" thickTop="1"/>
  </sheetData>
  <mergeCells count="48">
    <mergeCell ref="C10:E10"/>
    <mergeCell ref="A6:D6"/>
    <mergeCell ref="A7:D7"/>
    <mergeCell ref="C21:E21"/>
    <mergeCell ref="C35:E35"/>
    <mergeCell ref="C96:E96"/>
    <mergeCell ref="A12:A16"/>
    <mergeCell ref="A23:A30"/>
    <mergeCell ref="A37:A43"/>
    <mergeCell ref="A50:A56"/>
    <mergeCell ref="A63:A64"/>
    <mergeCell ref="A71:A72"/>
    <mergeCell ref="A79:A82"/>
    <mergeCell ref="A89:A91"/>
    <mergeCell ref="C48:E48"/>
    <mergeCell ref="C61:E61"/>
    <mergeCell ref="C69:E69"/>
    <mergeCell ref="C77:E77"/>
    <mergeCell ref="C87:E87"/>
    <mergeCell ref="A126:A129"/>
    <mergeCell ref="C134:E134"/>
    <mergeCell ref="A136:A139"/>
    <mergeCell ref="C144:E144"/>
    <mergeCell ref="A98:A101"/>
    <mergeCell ref="C106:E106"/>
    <mergeCell ref="A108:A119"/>
    <mergeCell ref="C124:E124"/>
    <mergeCell ref="A164:A166"/>
    <mergeCell ref="C171:E171"/>
    <mergeCell ref="A173:A179"/>
    <mergeCell ref="C184:E184"/>
    <mergeCell ref="A146:A148"/>
    <mergeCell ref="C153:E153"/>
    <mergeCell ref="A155:A157"/>
    <mergeCell ref="C162:E162"/>
    <mergeCell ref="C218:E218"/>
    <mergeCell ref="A220:A221"/>
    <mergeCell ref="C226:E226"/>
    <mergeCell ref="A186:A190"/>
    <mergeCell ref="C195:E195"/>
    <mergeCell ref="C209:E209"/>
    <mergeCell ref="A197:A203"/>
    <mergeCell ref="A211:A213"/>
    <mergeCell ref="A248:A253"/>
    <mergeCell ref="C235:E235"/>
    <mergeCell ref="A228:A230"/>
    <mergeCell ref="A237:A241"/>
    <mergeCell ref="C246:E24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Dale Deegan</dc:creator>
  <cp:keywords/>
  <dc:description/>
  <cp:lastModifiedBy>Michelle Kotulski</cp:lastModifiedBy>
  <cp:revision/>
  <dcterms:created xsi:type="dcterms:W3CDTF">2019-03-19T14:04:45Z</dcterms:created>
  <dcterms:modified xsi:type="dcterms:W3CDTF">2025-09-15T19:17:22Z</dcterms:modified>
  <cp:category/>
  <cp:contentStatus/>
</cp:coreProperties>
</file>